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boldandsharp-my.sharepoint.com/personal/bruno_sireyjol_boldandsharp_com/Documents/1) Bold &amp; Sharp/4) Sales/1) Sales Materials/Talent Management/"/>
    </mc:Choice>
  </mc:AlternateContent>
  <xr:revisionPtr revIDLastSave="677" documentId="8_{23EB6615-9481-4918-AF7A-BCBF1CC0A726}" xr6:coauthVersionLast="47" xr6:coauthVersionMax="47" xr10:uidLastSave="{69B85939-9B81-4665-9A71-6EF5B2F96A01}"/>
  <bookViews>
    <workbookView xWindow="-3420" yWindow="-21720" windowWidth="38640" windowHeight="21120" tabRatio="737" xr2:uid="{00000000-000D-0000-FFFF-FFFF00000000}"/>
  </bookViews>
  <sheets>
    <sheet name="The idea" sheetId="1" r:id="rId1"/>
    <sheet name="How to use the index" sheetId="2" r:id="rId2"/>
    <sheet name="Bold &amp; Sharp Coaching Index" sheetId="3" r:id="rId3"/>
    <sheet name="Nuggets" sheetId="5" r:id="rId4"/>
    <sheet name="The 9 Learning Styles" sheetId="6" r:id="rId5"/>
    <sheet name="Navigating" sheetId="7" r:id="rId6"/>
    <sheet name=" Tools to Coach" sheetId="9" r:id="rId7"/>
    <sheet name="Values &amp; Skills" sheetId="10" r:id="rId8"/>
    <sheet name="Sales Leader Framewok" sheetId="12" r:id="rId9"/>
  </sheets>
  <definedNames>
    <definedName name="MarketingImpact">'Bold &amp; Sharp Coaching Index'!$BQ$1:$CX$1</definedName>
    <definedName name="MarketingImpact_CompanyImpact">'Bold &amp; Sharp Coaching Index'!$CP$3:$CX$3</definedName>
    <definedName name="MarketingImpact_CompanyImpact_Activate">'Bold &amp; Sharp Coaching Index'!$CP$7:$CR$7</definedName>
    <definedName name="MarketingImpact_CompanyImpact_Augment">'Bold &amp; Sharp Coaching Index'!$CS$7:$CU$7</definedName>
    <definedName name="MarketingImpact_CompanyImpact_Enable">#REF!</definedName>
    <definedName name="MarketingImpact_CompanyImpact_Score">'Bold &amp; Sharp Coaching Index'!$CP$4:$CX$4</definedName>
    <definedName name="MarketingImpact_MarketCustomersImpact">'Bold &amp; Sharp Coaching Index'!$BQ$3:$CB$3</definedName>
    <definedName name="MarketingImpact_MarketCustomersImpact_Attract">'Bold &amp; Sharp Coaching Index'!$BQ$7:$BS$7</definedName>
    <definedName name="MarketingImpact_MarketCustomersImpact_Connect">'Bold &amp; Sharp Coaching Index'!$BY$7:$CB$7</definedName>
    <definedName name="MarketingImpact_MarketCustomersImpact_Enhance">'Bold &amp; Sharp Coaching Index'!$BT$7:$BX$7</definedName>
    <definedName name="MarketingImpact_MarketCustomersImpact_Score">'Bold &amp; Sharp Coaching Index'!$BQ$4:$CB$4</definedName>
    <definedName name="MarketingImpact_Score">'Bold &amp; Sharp Coaching Index'!$BQ$2:$CX$2</definedName>
    <definedName name="NamedRange1">'Bold &amp; Sharp Coaching Index'!$A$70</definedName>
    <definedName name="Q_MarketingImpact">#REF!</definedName>
    <definedName name="Q_MarketingImpact_CompanyImpact">#REF!</definedName>
    <definedName name="Q_MarketingImpact_CompanyImpact_Activate">#REF!</definedName>
    <definedName name="Q_MarketingImpact_CompanyImpact_Augment">#REF!</definedName>
    <definedName name="Q_MarketingImpact_CompanyImpact_Enable">#REF!</definedName>
    <definedName name="Q_MarketingImpact_MarketCustomersImpact">#REF!</definedName>
    <definedName name="Q_MarketingImpact_MarketCustomersImpact_Attract">#REF!</definedName>
    <definedName name="Q_MarketingImpact_MarketCustomersImpact_Connect">#REF!</definedName>
    <definedName name="Q_MarketingImpact_MarketCustomersImpact_Enhance">#REF!</definedName>
    <definedName name="Q_RemovingFrictions">#REF!</definedName>
    <definedName name="Q_RemovingFrictions_Delight">#REF!</definedName>
    <definedName name="Q_RemovingFrictions_Delight_CustomerSuccess">#REF!</definedName>
    <definedName name="Q_RemovingFrictions_Deliver">#REF!</definedName>
    <definedName name="Q_RemovingFrictions_Deliver_ProfessionalServices">#REF!</definedName>
    <definedName name="Q_RemovingFrictions_Entice">#REF!</definedName>
    <definedName name="Q_RemovingFrictions_Entice_Presales">#REF!</definedName>
    <definedName name="Q_RemovingFrictions_Excite">#REF!</definedName>
    <definedName name="Q_RemovingFrictions_Excite_Marketing">#REF!</definedName>
    <definedName name="Q_RemovingFrictions_Upgrade">#REF!</definedName>
    <definedName name="Q_RemovingFrictions_Upgrade_PartnerNetwork">#REF!</definedName>
    <definedName name="Q_TurningSales">'Bold &amp; Sharp Coaching Index'!$A$67:$U$67</definedName>
    <definedName name="Q_TurningSales_Engage">'Bold &amp; Sharp Coaching Index'!$A$68:$U$68</definedName>
    <definedName name="Q_TurningSales_Engage_Effectiveness">#REF!</definedName>
    <definedName name="Q_TurningSales_Engage_Efficiency">'Bold &amp; Sharp Coaching Index'!$A$105</definedName>
    <definedName name="Q_TurningSales_Engage_Knowledge">'Bold &amp; Sharp Coaching Index'!$A$69</definedName>
    <definedName name="Q_TurningSales_Excell">'Bold &amp; Sharp Coaching Index'!$A$180</definedName>
    <definedName name="Q_TurningSales_Excell_Alignment">'Bold &amp; Sharp Coaching Index'!$A$222</definedName>
    <definedName name="Q_TurningSales_Excell_Learning">'Bold &amp; Sharp Coaching Index'!$A$181</definedName>
    <definedName name="Q_TurningSales_Excell_Performance">'Bold &amp; Sharp Coaching Index'!$A$200</definedName>
    <definedName name="Q_TurningSales_Execute_">'Bold &amp; Sharp Coaching Index'!$A$123:$U$123</definedName>
    <definedName name="Q_TurningSales_Execute_Effectiveness">'Bold &amp; Sharp Coaching Index'!$A$157</definedName>
    <definedName name="Q_TurningSales_Execute_Efficiency">'Bold &amp; Sharp Coaching Index'!$A$141</definedName>
    <definedName name="Q_TurningSales_Execute_Process">'Bold &amp; Sharp Coaching Index'!$A$124</definedName>
    <definedName name="RemovingFrictions">'Bold &amp; Sharp Coaching Index'!$AJ$1:$AY$1</definedName>
    <definedName name="RemovingFrictions_CustomerSuccess">'Bold &amp; Sharp Coaching Index'!$AT$7:$AV$7</definedName>
    <definedName name="RemovingFrictions_Delight">'Bold &amp; Sharp Coaching Index'!$AT$3:$AV$3</definedName>
    <definedName name="RemovingFrictions_Delight_Score">'Bold &amp; Sharp Coaching Index'!$AT$4:$AV$4</definedName>
    <definedName name="RemovingFrictions_Deliver">'Bold &amp; Sharp Coaching Index'!$AQ$3:$AS$3</definedName>
    <definedName name="RemovingFrictions_Deliver_ProfessionalServices">'Bold &amp; Sharp Coaching Index'!$AQ$7:$AS$7</definedName>
    <definedName name="RemovingFrictions_Deliver_Score">'Bold &amp; Sharp Coaching Index'!$AQ$4:$AS$4</definedName>
    <definedName name="RemovingFrictions_Entice">'Bold &amp; Sharp Coaching Index'!$AM$3:$AP$3</definedName>
    <definedName name="RemovingFrictions_Entice_Presales">'Bold &amp; Sharp Coaching Index'!$AM$7:$AP$7</definedName>
    <definedName name="RemovingFrictions_Entice_Score">'Bold &amp; Sharp Coaching Index'!$AM$4:$AP$4</definedName>
    <definedName name="RemovingFrictions_Excite">'Bold &amp; Sharp Coaching Index'!$AJ$3:$AL$3</definedName>
    <definedName name="RemovingFrictions_Excite_Marketing">'Bold &amp; Sharp Coaching Index'!$AJ$7:$AL$7</definedName>
    <definedName name="RemovingFrictions_Excite_Score">'Bold &amp; Sharp Coaching Index'!$AJ$4:$AL$4</definedName>
    <definedName name="RemovingFrictions_PartnerNetwork">'Bold &amp; Sharp Coaching Index'!$AW$7:$AY$7</definedName>
    <definedName name="RemovingFrictions_Score">'Bold &amp; Sharp Coaching Index'!$AJ$2:$AY$2</definedName>
    <definedName name="RemovingFrictions_Upgrade">'Bold &amp; Sharp Coaching Index'!$AW$3:$AY$3</definedName>
    <definedName name="RemovingFrictions_Upgrade_Score">'Bold &amp; Sharp Coaching Index'!$AW$4:$AY$4</definedName>
    <definedName name="TurningSales">'Bold &amp; Sharp Coaching Index'!$C$1:$AI$1</definedName>
    <definedName name="TurningSales_Engage">'Bold &amp; Sharp Coaching Index'!$C$3:$M$3</definedName>
    <definedName name="TurningSales_Engage_Effectiveness">'Bold &amp; Sharp Coaching Index'!$J$7:$M$7</definedName>
    <definedName name="TurningSales_Engage_Efficiency">'Bold &amp; Sharp Coaching Index'!$G$7:$I$7</definedName>
    <definedName name="TurningSales_Engage_Knowledge">'Bold &amp; Sharp Coaching Index'!$C$7:$F$7</definedName>
    <definedName name="TurningSales_Engage_Score">'Bold &amp; Sharp Coaching Index'!$C$4:$M$4</definedName>
    <definedName name="TurningSales_Excell">'Bold &amp; Sharp Coaching Index'!$Y$3:$AI$3</definedName>
    <definedName name="TurningSales_Excell_Alignment">'Bold &amp; Sharp Coaching Index'!$AG$7:$AI$7</definedName>
    <definedName name="TurningSales_Excell_Learning">'Bold &amp; Sharp Coaching Index'!$Y$7:$AB$7</definedName>
    <definedName name="TurningSales_Excell_Performance">'Bold &amp; Sharp Coaching Index'!$AC$7:$AF$7</definedName>
    <definedName name="TurningSales_Excell_Score">'Bold &amp; Sharp Coaching Index'!$Y$4:$AI$4</definedName>
    <definedName name="TurningSales_Execute">'Bold &amp; Sharp Coaching Index'!$N$3:$X$3</definedName>
    <definedName name="TurningSales_Execute_Effectiveness">'Bold &amp; Sharp Coaching Index'!$U$7:$X$7</definedName>
    <definedName name="TurningSales_Execute_Efficiency">'Bold &amp; Sharp Coaching Index'!$Q$7:$T$7</definedName>
    <definedName name="TurningSales_Execute_Process">'Bold &amp; Sharp Coaching Index'!$N$7:$P$7</definedName>
    <definedName name="TurningSales_Execute_Score">'Bold &amp; Sharp Coaching Index'!$N$4:$X$4</definedName>
    <definedName name="TurningSales_Score">'Bold &amp; Sharp Coaching Index'!$C$2:$AI$2</definedName>
  </definedNames>
  <calcPr calcId="191028"/>
  <customWorkbookViews>
    <customWorkbookView name="Filter 1" guid="{D04CAF3F-FA77-4F15-8EDD-D8D13DC06E4F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37" i="3" l="1"/>
  <c r="AE237" i="3" s="1"/>
  <c r="CV6" i="3" s="1"/>
  <c r="AD236" i="3"/>
  <c r="AC236" i="3"/>
  <c r="AE236" i="3" s="1"/>
  <c r="AD235" i="3"/>
  <c r="AC235" i="3"/>
  <c r="AE235" i="3" s="1"/>
  <c r="AD234" i="3"/>
  <c r="AD237" i="3" s="1"/>
  <c r="AC234" i="3"/>
  <c r="AD231" i="3"/>
  <c r="CU58" i="3" s="1"/>
  <c r="AC231" i="3"/>
  <c r="AD230" i="3"/>
  <c r="AC230" i="3"/>
  <c r="CT59" i="3" s="1"/>
  <c r="AD229" i="3"/>
  <c r="AC229" i="3"/>
  <c r="CS59" i="3" s="1"/>
  <c r="CS63" i="3" s="1"/>
  <c r="AD226" i="3"/>
  <c r="CR58" i="3" s="1"/>
  <c r="AC226" i="3"/>
  <c r="AD225" i="3"/>
  <c r="AC225" i="3"/>
  <c r="AD224" i="3"/>
  <c r="AC224" i="3"/>
  <c r="AD220" i="3"/>
  <c r="AC220" i="3"/>
  <c r="AD219" i="3"/>
  <c r="AC219" i="3"/>
  <c r="CN59" i="3" s="1"/>
  <c r="AD218" i="3"/>
  <c r="CM58" i="3" s="1"/>
  <c r="AC218" i="3"/>
  <c r="AD215" i="3"/>
  <c r="AC215" i="3"/>
  <c r="AD214" i="3"/>
  <c r="CK58" i="3" s="1"/>
  <c r="AC214" i="3"/>
  <c r="AC216" i="3" s="1"/>
  <c r="AD213" i="3"/>
  <c r="AC213" i="3"/>
  <c r="AD210" i="3"/>
  <c r="CI58" i="3" s="1"/>
  <c r="AC210" i="3"/>
  <c r="CI59" i="3" s="1"/>
  <c r="CI63" i="3" s="1"/>
  <c r="AD209" i="3"/>
  <c r="CH58" i="3" s="1"/>
  <c r="AC209" i="3"/>
  <c r="AD208" i="3"/>
  <c r="AC208" i="3"/>
  <c r="AE208" i="3" s="1"/>
  <c r="AD205" i="3"/>
  <c r="CF58" i="3" s="1"/>
  <c r="AC205" i="3"/>
  <c r="AD204" i="3"/>
  <c r="CE58" i="3" s="1"/>
  <c r="AC204" i="3"/>
  <c r="AD203" i="3"/>
  <c r="CD58" i="3" s="1"/>
  <c r="AC203" i="3"/>
  <c r="AD202" i="3"/>
  <c r="CC58" i="3" s="1"/>
  <c r="AC202" i="3"/>
  <c r="CC59" i="3" s="1"/>
  <c r="AD198" i="3"/>
  <c r="AC198" i="3"/>
  <c r="AE198" i="3" s="1"/>
  <c r="AD197" i="3"/>
  <c r="AC197" i="3"/>
  <c r="CA59" i="3" s="1"/>
  <c r="CA63" i="3" s="1"/>
  <c r="AD196" i="3"/>
  <c r="AC196" i="3"/>
  <c r="AD195" i="3"/>
  <c r="AC195" i="3"/>
  <c r="AC199" i="3" s="1"/>
  <c r="AD192" i="3"/>
  <c r="AC192" i="3"/>
  <c r="BX59" i="3" s="1"/>
  <c r="AD191" i="3"/>
  <c r="AC191" i="3"/>
  <c r="AD190" i="3"/>
  <c r="AC190" i="3"/>
  <c r="AE190" i="3" s="1"/>
  <c r="AD189" i="3"/>
  <c r="AC189" i="3"/>
  <c r="AD188" i="3"/>
  <c r="BT58" i="3" s="1"/>
  <c r="AC188" i="3"/>
  <c r="AE188" i="3" s="1"/>
  <c r="AD185" i="3"/>
  <c r="AC185" i="3"/>
  <c r="AD184" i="3"/>
  <c r="AC184" i="3"/>
  <c r="BR59" i="3" s="1"/>
  <c r="AD183" i="3"/>
  <c r="AC183" i="3"/>
  <c r="BQ59" i="3" s="1"/>
  <c r="BQ62" i="3" s="1"/>
  <c r="AD178" i="3"/>
  <c r="BP58" i="3" s="1"/>
  <c r="AC178" i="3"/>
  <c r="BP59" i="3" s="1"/>
  <c r="BP62" i="3" s="1"/>
  <c r="AD177" i="3"/>
  <c r="BO58" i="3" s="1"/>
  <c r="AC177" i="3"/>
  <c r="AD176" i="3"/>
  <c r="AC176" i="3"/>
  <c r="BN59" i="3" s="1"/>
  <c r="AD173" i="3"/>
  <c r="AC173" i="3"/>
  <c r="AD172" i="3"/>
  <c r="BL58" i="3" s="1"/>
  <c r="AC172" i="3"/>
  <c r="BL59" i="3" s="1"/>
  <c r="AD171" i="3"/>
  <c r="AC171" i="3"/>
  <c r="BK59" i="3" s="1"/>
  <c r="BK63" i="3" s="1"/>
  <c r="AD170" i="3"/>
  <c r="AC170" i="3"/>
  <c r="AE170" i="3" s="1"/>
  <c r="AD167" i="3"/>
  <c r="BI58" i="3" s="1"/>
  <c r="AC167" i="3"/>
  <c r="BI59" i="3" s="1"/>
  <c r="AD166" i="3"/>
  <c r="BH58" i="3" s="1"/>
  <c r="AC166" i="3"/>
  <c r="AD165" i="3"/>
  <c r="BG58" i="3" s="1"/>
  <c r="AC165" i="3"/>
  <c r="AD164" i="3"/>
  <c r="AC164" i="3"/>
  <c r="BF59" i="3" s="1"/>
  <c r="AD161" i="3"/>
  <c r="BE58" i="3" s="1"/>
  <c r="AC161" i="3"/>
  <c r="AE161" i="3" s="1"/>
  <c r="AD160" i="3"/>
  <c r="BD58" i="3" s="1"/>
  <c r="AC160" i="3"/>
  <c r="BD59" i="3" s="1"/>
  <c r="AD159" i="3"/>
  <c r="AC159" i="3"/>
  <c r="AD155" i="3"/>
  <c r="AC155" i="3"/>
  <c r="BB59" i="3" s="1"/>
  <c r="AD154" i="3"/>
  <c r="BA58" i="3" s="1"/>
  <c r="AC154" i="3"/>
  <c r="BA59" i="3" s="1"/>
  <c r="BA63" i="3" s="1"/>
  <c r="AD153" i="3"/>
  <c r="AZ58" i="3" s="1"/>
  <c r="AC153" i="3"/>
  <c r="AC156" i="3" s="1"/>
  <c r="AE150" i="3"/>
  <c r="AD150" i="3"/>
  <c r="AC150" i="3"/>
  <c r="AD149" i="3"/>
  <c r="AC149" i="3"/>
  <c r="AD148" i="3"/>
  <c r="AC148" i="3"/>
  <c r="AD145" i="3"/>
  <c r="AV58" i="3" s="1"/>
  <c r="AC145" i="3"/>
  <c r="AD144" i="3"/>
  <c r="AC144" i="3"/>
  <c r="AU59" i="3" s="1"/>
  <c r="AD143" i="3"/>
  <c r="AC143" i="3"/>
  <c r="AC146" i="3" s="1"/>
  <c r="AD139" i="3"/>
  <c r="AS58" i="3" s="1"/>
  <c r="AC139" i="3"/>
  <c r="AS59" i="3" s="1"/>
  <c r="AS63" i="3" s="1"/>
  <c r="AD138" i="3"/>
  <c r="AR58" i="3" s="1"/>
  <c r="AC138" i="3"/>
  <c r="AD137" i="3"/>
  <c r="AQ58" i="3" s="1"/>
  <c r="AC137" i="3"/>
  <c r="AC140" i="3" s="1"/>
  <c r="AD134" i="3"/>
  <c r="AP58" i="3" s="1"/>
  <c r="AC134" i="3"/>
  <c r="AE134" i="3" s="1"/>
  <c r="AE133" i="3"/>
  <c r="AD133" i="3"/>
  <c r="AC133" i="3"/>
  <c r="AD132" i="3"/>
  <c r="AC132" i="3"/>
  <c r="AE132" i="3" s="1"/>
  <c r="AD131" i="3"/>
  <c r="AD135" i="3" s="1"/>
  <c r="AC131" i="3"/>
  <c r="AM59" i="3" s="1"/>
  <c r="AD128" i="3"/>
  <c r="AC128" i="3"/>
  <c r="AE128" i="3" s="1"/>
  <c r="AD127" i="3"/>
  <c r="AC127" i="3"/>
  <c r="AK59" i="3" s="1"/>
  <c r="AD126" i="3"/>
  <c r="AC126" i="3"/>
  <c r="AJ59" i="3" s="1"/>
  <c r="AJ60" i="3" s="1"/>
  <c r="AD121" i="3"/>
  <c r="AC121" i="3"/>
  <c r="AE121" i="3" s="1"/>
  <c r="AD120" i="3"/>
  <c r="AH58" i="3" s="1"/>
  <c r="AC120" i="3"/>
  <c r="AD119" i="3"/>
  <c r="AC119" i="3"/>
  <c r="AG59" i="3" s="1"/>
  <c r="AD116" i="3"/>
  <c r="AF58" i="3" s="1"/>
  <c r="AC116" i="3"/>
  <c r="AD115" i="3"/>
  <c r="AC115" i="3"/>
  <c r="AE59" i="3" s="1"/>
  <c r="AE63" i="3" s="1"/>
  <c r="AD114" i="3"/>
  <c r="AC114" i="3"/>
  <c r="AD59" i="3" s="1"/>
  <c r="AD113" i="3"/>
  <c r="AC58" i="3" s="1"/>
  <c r="AC113" i="3"/>
  <c r="AC59" i="3" s="1"/>
  <c r="AD110" i="3"/>
  <c r="AC110" i="3"/>
  <c r="AB59" i="3" s="1"/>
  <c r="AD109" i="3"/>
  <c r="AA58" i="3" s="1"/>
  <c r="AC109" i="3"/>
  <c r="AD108" i="3"/>
  <c r="Z58" i="3" s="1"/>
  <c r="AC108" i="3"/>
  <c r="AD107" i="3"/>
  <c r="AC107" i="3"/>
  <c r="AC111" i="3" s="1"/>
  <c r="AD103" i="3"/>
  <c r="AC103" i="3"/>
  <c r="AD102" i="3"/>
  <c r="W58" i="3" s="1"/>
  <c r="AC102" i="3"/>
  <c r="AD101" i="3"/>
  <c r="AC101" i="3"/>
  <c r="AD100" i="3"/>
  <c r="AC100" i="3"/>
  <c r="AD97" i="3"/>
  <c r="T58" i="3" s="1"/>
  <c r="AC97" i="3"/>
  <c r="AD96" i="3"/>
  <c r="AC96" i="3"/>
  <c r="S59" i="3" s="1"/>
  <c r="S63" i="3" s="1"/>
  <c r="AE95" i="3"/>
  <c r="AD95" i="3"/>
  <c r="AC95" i="3"/>
  <c r="R59" i="3" s="1"/>
  <c r="R63" i="3" s="1"/>
  <c r="AD94" i="3"/>
  <c r="Q58" i="3" s="1"/>
  <c r="AC94" i="3"/>
  <c r="AD91" i="3"/>
  <c r="P58" i="3" s="1"/>
  <c r="AC91" i="3"/>
  <c r="P59" i="3" s="1"/>
  <c r="P62" i="3" s="1"/>
  <c r="AD90" i="3"/>
  <c r="O58" i="3" s="1"/>
  <c r="AC90" i="3"/>
  <c r="O59" i="3" s="1"/>
  <c r="O63" i="3" s="1"/>
  <c r="AD89" i="3"/>
  <c r="N58" i="3" s="1"/>
  <c r="AC89" i="3"/>
  <c r="AE89" i="3" s="1"/>
  <c r="AD85" i="3"/>
  <c r="M58" i="3" s="1"/>
  <c r="AC85" i="3"/>
  <c r="M59" i="3" s="1"/>
  <c r="AD84" i="3"/>
  <c r="L58" i="3" s="1"/>
  <c r="AC84" i="3"/>
  <c r="AD83" i="3"/>
  <c r="K58" i="3" s="1"/>
  <c r="AC83" i="3"/>
  <c r="AD82" i="3"/>
  <c r="J58" i="3" s="1"/>
  <c r="AC82" i="3"/>
  <c r="J59" i="3" s="1"/>
  <c r="J62" i="3" s="1"/>
  <c r="AD79" i="3"/>
  <c r="AC79" i="3"/>
  <c r="I59" i="3" s="1"/>
  <c r="I63" i="3" s="1"/>
  <c r="AD78" i="3"/>
  <c r="H58" i="3" s="1"/>
  <c r="AC78" i="3"/>
  <c r="H59" i="3" s="1"/>
  <c r="AD77" i="3"/>
  <c r="G58" i="3" s="1"/>
  <c r="AC77" i="3"/>
  <c r="G59" i="3" s="1"/>
  <c r="G63" i="3" s="1"/>
  <c r="AD74" i="3"/>
  <c r="F58" i="3" s="1"/>
  <c r="AC74" i="3"/>
  <c r="F59" i="3" s="1"/>
  <c r="F63" i="3" s="1"/>
  <c r="AD73" i="3"/>
  <c r="E58" i="3" s="1"/>
  <c r="AC73" i="3"/>
  <c r="E59" i="3" s="1"/>
  <c r="E62" i="3" s="1"/>
  <c r="AD72" i="3"/>
  <c r="AE72" i="3" s="1"/>
  <c r="AC72" i="3"/>
  <c r="D59" i="3" s="1"/>
  <c r="AD71" i="3"/>
  <c r="C58" i="3" s="1"/>
  <c r="AC71" i="3"/>
  <c r="C59" i="3" s="1"/>
  <c r="C63" i="3" s="1"/>
  <c r="AO68" i="3"/>
  <c r="AP63" i="3"/>
  <c r="CX62" i="3"/>
  <c r="CW62" i="3"/>
  <c r="AA62" i="3"/>
  <c r="CX61" i="3"/>
  <c r="CW61" i="3"/>
  <c r="CV61" i="3"/>
  <c r="CT61" i="3"/>
  <c r="CS61" i="3"/>
  <c r="CR61" i="3"/>
  <c r="CP61" i="3"/>
  <c r="CN61" i="3"/>
  <c r="CM61" i="3"/>
  <c r="CK61" i="3"/>
  <c r="CJ61" i="3"/>
  <c r="CI61" i="3"/>
  <c r="CH61" i="3"/>
  <c r="CG61" i="3"/>
  <c r="CE61" i="3"/>
  <c r="CD61" i="3"/>
  <c r="CC61" i="3"/>
  <c r="CA61" i="3"/>
  <c r="BZ61" i="3"/>
  <c r="BY61" i="3"/>
  <c r="BW61" i="3"/>
  <c r="BV61" i="3"/>
  <c r="BU61" i="3"/>
  <c r="BT61" i="3"/>
  <c r="BR61" i="3"/>
  <c r="BQ61" i="3"/>
  <c r="BO61" i="3"/>
  <c r="BN61" i="3"/>
  <c r="BM61" i="3"/>
  <c r="BL61" i="3"/>
  <c r="BK61" i="3"/>
  <c r="BJ61" i="3"/>
  <c r="BI61" i="3"/>
  <c r="BG61" i="3"/>
  <c r="BF61" i="3"/>
  <c r="BD61" i="3"/>
  <c r="BC61" i="3"/>
  <c r="BA61" i="3"/>
  <c r="AZ61" i="3"/>
  <c r="AY61" i="3"/>
  <c r="AY62" i="3" s="1"/>
  <c r="AX61" i="3"/>
  <c r="AW61" i="3"/>
  <c r="AV61" i="3"/>
  <c r="AT61" i="3"/>
  <c r="AR61" i="3"/>
  <c r="AQ61" i="3"/>
  <c r="AO61" i="3"/>
  <c r="AN61" i="3"/>
  <c r="AM61" i="3"/>
  <c r="AL61" i="3"/>
  <c r="AK61" i="3"/>
  <c r="AJ61" i="3"/>
  <c r="AI61" i="3"/>
  <c r="AH61" i="3"/>
  <c r="AG61" i="3"/>
  <c r="AD61" i="3"/>
  <c r="AC61" i="3"/>
  <c r="AC62" i="3" s="1"/>
  <c r="AB61" i="3"/>
  <c r="AB62" i="3" s="1"/>
  <c r="AA61" i="3"/>
  <c r="Z61" i="3"/>
  <c r="Y61" i="3"/>
  <c r="W61" i="3"/>
  <c r="W62" i="3" s="1"/>
  <c r="V61" i="3"/>
  <c r="U61" i="3"/>
  <c r="T61" i="3"/>
  <c r="S61" i="3"/>
  <c r="R61" i="3"/>
  <c r="Q61" i="3"/>
  <c r="O61" i="3"/>
  <c r="N61" i="3"/>
  <c r="M61" i="3"/>
  <c r="L61" i="3"/>
  <c r="K61" i="3"/>
  <c r="I61" i="3"/>
  <c r="H61" i="3"/>
  <c r="G61" i="3"/>
  <c r="D61" i="3"/>
  <c r="CX60" i="3"/>
  <c r="CX59" i="3"/>
  <c r="CX63" i="3" s="1"/>
  <c r="CW59" i="3"/>
  <c r="CW63" i="3" s="1"/>
  <c r="CU59" i="3"/>
  <c r="CU63" i="3" s="1"/>
  <c r="CQ59" i="3"/>
  <c r="CQ63" i="3" s="1"/>
  <c r="CO59" i="3"/>
  <c r="CL59" i="3"/>
  <c r="CL63" i="3" s="1"/>
  <c r="CD59" i="3"/>
  <c r="BY59" i="3"/>
  <c r="BY63" i="3" s="1"/>
  <c r="BW59" i="3"/>
  <c r="BM59" i="3"/>
  <c r="BM63" i="3" s="1"/>
  <c r="BJ59" i="3"/>
  <c r="BG59" i="3"/>
  <c r="BG63" i="3" s="1"/>
  <c r="BC59" i="3"/>
  <c r="AY59" i="3"/>
  <c r="AW59" i="3"/>
  <c r="AV59" i="3"/>
  <c r="AP59" i="3"/>
  <c r="AP62" i="3" s="1"/>
  <c r="AO59" i="3"/>
  <c r="AO63" i="3" s="1"/>
  <c r="AN59" i="3"/>
  <c r="AF59" i="3"/>
  <c r="AA59" i="3"/>
  <c r="AA63" i="3" s="1"/>
  <c r="Y59" i="3"/>
  <c r="Y63" i="3" s="1"/>
  <c r="W59" i="3"/>
  <c r="V59" i="3"/>
  <c r="V63" i="3" s="1"/>
  <c r="T59" i="3"/>
  <c r="Q59" i="3"/>
  <c r="Q63" i="3" s="1"/>
  <c r="CX58" i="3"/>
  <c r="CW58" i="3"/>
  <c r="CS58" i="3"/>
  <c r="CS60" i="3" s="1"/>
  <c r="CQ58" i="3"/>
  <c r="CP58" i="3"/>
  <c r="CN58" i="3"/>
  <c r="CN60" i="3" s="1"/>
  <c r="CL58" i="3"/>
  <c r="CB58" i="3"/>
  <c r="CA58" i="3"/>
  <c r="BZ58" i="3"/>
  <c r="BY58" i="3"/>
  <c r="BV58" i="3"/>
  <c r="BU58" i="3"/>
  <c r="BS58" i="3"/>
  <c r="BR58" i="3"/>
  <c r="BM58" i="3"/>
  <c r="BM60" i="3" s="1"/>
  <c r="BK58" i="3"/>
  <c r="BJ58" i="3"/>
  <c r="BC58" i="3"/>
  <c r="BB58" i="3"/>
  <c r="AY58" i="3"/>
  <c r="AX58" i="3"/>
  <c r="AO58" i="3"/>
  <c r="AN58" i="3"/>
  <c r="AM58" i="3"/>
  <c r="AL58" i="3"/>
  <c r="AK58" i="3"/>
  <c r="AJ58" i="3"/>
  <c r="AI58" i="3"/>
  <c r="AD58" i="3"/>
  <c r="AB58" i="3"/>
  <c r="AB60" i="3" s="1"/>
  <c r="X58" i="3"/>
  <c r="V58" i="3"/>
  <c r="S58" i="3"/>
  <c r="R58" i="3"/>
  <c r="E56" i="3"/>
  <c r="F56" i="3" s="1"/>
  <c r="G56" i="3" s="1"/>
  <c r="H56" i="3" s="1"/>
  <c r="I56" i="3" s="1"/>
  <c r="J56" i="3" s="1"/>
  <c r="K56" i="3" s="1"/>
  <c r="L56" i="3" s="1"/>
  <c r="M56" i="3" s="1"/>
  <c r="N56" i="3" s="1"/>
  <c r="O56" i="3" s="1"/>
  <c r="P56" i="3" s="1"/>
  <c r="Q56" i="3" s="1"/>
  <c r="R56" i="3" s="1"/>
  <c r="S56" i="3" s="1"/>
  <c r="T56" i="3" s="1"/>
  <c r="U56" i="3" s="1"/>
  <c r="V56" i="3" s="1"/>
  <c r="W56" i="3" s="1"/>
  <c r="X56" i="3" s="1"/>
  <c r="Y56" i="3" s="1"/>
  <c r="Z56" i="3" s="1"/>
  <c r="AA56" i="3" s="1"/>
  <c r="AB56" i="3" s="1"/>
  <c r="AC56" i="3" s="1"/>
  <c r="AD56" i="3" s="1"/>
  <c r="AE56" i="3" s="1"/>
  <c r="AF56" i="3" s="1"/>
  <c r="AG56" i="3" s="1"/>
  <c r="AH56" i="3" s="1"/>
  <c r="AI56" i="3" s="1"/>
  <c r="AJ56" i="3" s="1"/>
  <c r="AK56" i="3" s="1"/>
  <c r="AL56" i="3" s="1"/>
  <c r="AM56" i="3" s="1"/>
  <c r="AN56" i="3" s="1"/>
  <c r="AO56" i="3" s="1"/>
  <c r="AP56" i="3" s="1"/>
  <c r="AQ56" i="3" s="1"/>
  <c r="AR56" i="3" s="1"/>
  <c r="AS56" i="3" s="1"/>
  <c r="AT56" i="3" s="1"/>
  <c r="AU56" i="3" s="1"/>
  <c r="AV56" i="3" s="1"/>
  <c r="AW56" i="3" s="1"/>
  <c r="AX56" i="3" s="1"/>
  <c r="AY56" i="3" s="1"/>
  <c r="AZ56" i="3" s="1"/>
  <c r="BA56" i="3" s="1"/>
  <c r="BB56" i="3" s="1"/>
  <c r="BC56" i="3" s="1"/>
  <c r="BD56" i="3" s="1"/>
  <c r="BE56" i="3" s="1"/>
  <c r="BF56" i="3" s="1"/>
  <c r="BG56" i="3" s="1"/>
  <c r="BH56" i="3" s="1"/>
  <c r="BI56" i="3" s="1"/>
  <c r="BJ56" i="3" s="1"/>
  <c r="BK56" i="3" s="1"/>
  <c r="BL56" i="3" s="1"/>
  <c r="BM56" i="3" s="1"/>
  <c r="BN56" i="3" s="1"/>
  <c r="BO56" i="3" s="1"/>
  <c r="BP56" i="3" s="1"/>
  <c r="BQ56" i="3" s="1"/>
  <c r="BR56" i="3" s="1"/>
  <c r="BS56" i="3" s="1"/>
  <c r="BT56" i="3" s="1"/>
  <c r="BU56" i="3" s="1"/>
  <c r="BV56" i="3" s="1"/>
  <c r="BW56" i="3" s="1"/>
  <c r="BX56" i="3" s="1"/>
  <c r="BY56" i="3" s="1"/>
  <c r="BZ56" i="3" s="1"/>
  <c r="CA56" i="3" s="1"/>
  <c r="CB56" i="3" s="1"/>
  <c r="CC56" i="3" s="1"/>
  <c r="CD56" i="3" s="1"/>
  <c r="CE56" i="3" s="1"/>
  <c r="CF56" i="3" s="1"/>
  <c r="CG56" i="3" s="1"/>
  <c r="CH56" i="3" s="1"/>
  <c r="CI56" i="3" s="1"/>
  <c r="CJ56" i="3" s="1"/>
  <c r="CK56" i="3" s="1"/>
  <c r="CL56" i="3" s="1"/>
  <c r="CM56" i="3" s="1"/>
  <c r="CN56" i="3" s="1"/>
  <c r="CO56" i="3" s="1"/>
  <c r="CP56" i="3" s="1"/>
  <c r="CQ56" i="3" s="1"/>
  <c r="CR56" i="3" s="1"/>
  <c r="CS56" i="3" s="1"/>
  <c r="CT56" i="3" s="1"/>
  <c r="CU56" i="3" s="1"/>
  <c r="CV56" i="3" s="1"/>
  <c r="CW56" i="3" s="1"/>
  <c r="CX56" i="3" s="1"/>
  <c r="D56" i="3"/>
  <c r="D62" i="3" l="1"/>
  <c r="F60" i="3"/>
  <c r="AD75" i="3"/>
  <c r="AE74" i="3"/>
  <c r="D58" i="3"/>
  <c r="D60" i="3" s="1"/>
  <c r="C60" i="3"/>
  <c r="C62" i="3"/>
  <c r="AE73" i="3"/>
  <c r="AE83" i="3"/>
  <c r="CB59" i="3"/>
  <c r="CB62" i="3" s="1"/>
  <c r="AE102" i="3"/>
  <c r="AE109" i="3"/>
  <c r="AE226" i="3"/>
  <c r="AA60" i="3"/>
  <c r="Y62" i="3"/>
  <c r="AE224" i="3"/>
  <c r="BM62" i="3"/>
  <c r="AD104" i="3"/>
  <c r="AE230" i="3"/>
  <c r="AE101" i="3"/>
  <c r="AC221" i="3"/>
  <c r="AE229" i="3"/>
  <c r="CS62" i="3"/>
  <c r="AE213" i="3"/>
  <c r="AD211" i="3"/>
  <c r="BX62" i="3"/>
  <c r="BX63" i="3"/>
  <c r="BV59" i="3"/>
  <c r="BV60" i="3" s="1"/>
  <c r="AE192" i="3"/>
  <c r="AE183" i="3"/>
  <c r="AE185" i="3"/>
  <c r="AE173" i="3"/>
  <c r="AC168" i="3"/>
  <c r="AD162" i="3"/>
  <c r="AZ59" i="3"/>
  <c r="AZ63" i="3" s="1"/>
  <c r="AG62" i="3"/>
  <c r="AG63" i="3"/>
  <c r="AI59" i="3"/>
  <c r="AI63" i="3" s="1"/>
  <c r="T60" i="3"/>
  <c r="AE96" i="3"/>
  <c r="AE91" i="3"/>
  <c r="N59" i="3"/>
  <c r="N60" i="3" s="1"/>
  <c r="CC62" i="3"/>
  <c r="CC60" i="3"/>
  <c r="CC63" i="3"/>
  <c r="CA60" i="3"/>
  <c r="AE177" i="3"/>
  <c r="BP63" i="3"/>
  <c r="BP60" i="3"/>
  <c r="AE178" i="3"/>
  <c r="CG59" i="3"/>
  <c r="CG63" i="3" s="1"/>
  <c r="AE209" i="3"/>
  <c r="AC80" i="3"/>
  <c r="I62" i="3"/>
  <c r="AE77" i="3"/>
  <c r="CP59" i="3"/>
  <c r="CP60" i="3" s="1"/>
  <c r="CT62" i="3"/>
  <c r="CT63" i="3"/>
  <c r="AC232" i="3"/>
  <c r="AE231" i="3"/>
  <c r="AD232" i="3"/>
  <c r="CU62" i="3"/>
  <c r="CU60" i="3"/>
  <c r="CT58" i="3"/>
  <c r="CL62" i="3"/>
  <c r="CL60" i="3"/>
  <c r="CJ59" i="3"/>
  <c r="CJ62" i="3" s="1"/>
  <c r="CG58" i="3"/>
  <c r="AE210" i="3"/>
  <c r="BX58" i="3"/>
  <c r="BX60" i="3" s="1"/>
  <c r="BT59" i="3"/>
  <c r="BT62" i="3" s="1"/>
  <c r="BR63" i="3"/>
  <c r="BR62" i="3"/>
  <c r="BQ58" i="3"/>
  <c r="BQ60" i="3" s="1"/>
  <c r="BR60" i="3"/>
  <c r="AD186" i="3"/>
  <c r="AE171" i="3"/>
  <c r="BJ62" i="3"/>
  <c r="BK62" i="3"/>
  <c r="BL62" i="3"/>
  <c r="BF63" i="3"/>
  <c r="BF62" i="3"/>
  <c r="BI62" i="3"/>
  <c r="BG62" i="3"/>
  <c r="BG60" i="3"/>
  <c r="BE59" i="3"/>
  <c r="BE60" i="3" s="1"/>
  <c r="AE160" i="3"/>
  <c r="BB62" i="3"/>
  <c r="BB63" i="3"/>
  <c r="AE154" i="3"/>
  <c r="BA62" i="3"/>
  <c r="AT59" i="3"/>
  <c r="AE143" i="3"/>
  <c r="AT58" i="3"/>
  <c r="AE139" i="3"/>
  <c r="AE137" i="3"/>
  <c r="AK63" i="3"/>
  <c r="AK62" i="3"/>
  <c r="AJ63" i="3"/>
  <c r="AE126" i="3"/>
  <c r="AJ62" i="3"/>
  <c r="AI60" i="3"/>
  <c r="AI62" i="3"/>
  <c r="AE114" i="3"/>
  <c r="AC92" i="3"/>
  <c r="O60" i="3"/>
  <c r="R62" i="3"/>
  <c r="S62" i="3"/>
  <c r="T62" i="3"/>
  <c r="AC98" i="3"/>
  <c r="AE98" i="3" s="1"/>
  <c r="Q6" i="3" s="1"/>
  <c r="Q60" i="3"/>
  <c r="AE94" i="3"/>
  <c r="Q62" i="3"/>
  <c r="AD98" i="3"/>
  <c r="AE85" i="3"/>
  <c r="AD86" i="3"/>
  <c r="K59" i="3"/>
  <c r="K63" i="3" s="1"/>
  <c r="J63" i="3"/>
  <c r="H62" i="3"/>
  <c r="AE144" i="3"/>
  <c r="AU58" i="3"/>
  <c r="AU60" i="3" s="1"/>
  <c r="BU59" i="3"/>
  <c r="AE189" i="3"/>
  <c r="AE204" i="3"/>
  <c r="AC206" i="3"/>
  <c r="AL59" i="3"/>
  <c r="AV63" i="3"/>
  <c r="AV60" i="3"/>
  <c r="BN62" i="3"/>
  <c r="BN63" i="3"/>
  <c r="CO63" i="3"/>
  <c r="CO62" i="3"/>
  <c r="L59" i="3"/>
  <c r="L62" i="3" s="1"/>
  <c r="AE84" i="3"/>
  <c r="AE115" i="3"/>
  <c r="AE58" i="3"/>
  <c r="AE184" i="3"/>
  <c r="AW62" i="3"/>
  <c r="AW63" i="3"/>
  <c r="AE234" i="3"/>
  <c r="CV59" i="3"/>
  <c r="AN62" i="3"/>
  <c r="CD62" i="3"/>
  <c r="CO58" i="3"/>
  <c r="CO60" i="3" s="1"/>
  <c r="AE220" i="3"/>
  <c r="AD221" i="3"/>
  <c r="AE221" i="3" s="1"/>
  <c r="CM6" i="3" s="1"/>
  <c r="AF63" i="3"/>
  <c r="AF60" i="3"/>
  <c r="AF62" i="3"/>
  <c r="CE59" i="3"/>
  <c r="AE108" i="3"/>
  <c r="Z59" i="3"/>
  <c r="AC60" i="3"/>
  <c r="AC63" i="3"/>
  <c r="AD168" i="3"/>
  <c r="BF58" i="3"/>
  <c r="BF60" i="3" s="1"/>
  <c r="AE164" i="3"/>
  <c r="AE196" i="3"/>
  <c r="BZ59" i="3"/>
  <c r="BD63" i="3"/>
  <c r="BD60" i="3"/>
  <c r="BD62" i="3"/>
  <c r="AE103" i="3"/>
  <c r="X59" i="3"/>
  <c r="CP63" i="3"/>
  <c r="CP62" i="3"/>
  <c r="AE62" i="3"/>
  <c r="AE60" i="3"/>
  <c r="CD63" i="3"/>
  <c r="CD60" i="3"/>
  <c r="CN62" i="3"/>
  <c r="CN63" i="3"/>
  <c r="AD111" i="3"/>
  <c r="Y58" i="3"/>
  <c r="Y60" i="3" s="1"/>
  <c r="F62" i="3"/>
  <c r="AD122" i="3"/>
  <c r="AG58" i="3"/>
  <c r="AG60" i="3" s="1"/>
  <c r="AD151" i="3"/>
  <c r="AW58" i="3"/>
  <c r="AW60" i="3" s="1"/>
  <c r="AD63" i="3"/>
  <c r="AD60" i="3"/>
  <c r="AN63" i="3"/>
  <c r="AN60" i="3"/>
  <c r="AD62" i="3"/>
  <c r="M60" i="3"/>
  <c r="M62" i="3"/>
  <c r="M63" i="3"/>
  <c r="E60" i="3"/>
  <c r="E63" i="3"/>
  <c r="N63" i="3"/>
  <c r="V62" i="3"/>
  <c r="V60" i="3"/>
  <c r="BK60" i="3"/>
  <c r="BW63" i="3"/>
  <c r="CI60" i="3"/>
  <c r="BW62" i="3"/>
  <c r="AH59" i="3"/>
  <c r="AH62" i="3" s="1"/>
  <c r="AE120" i="3"/>
  <c r="AC129" i="3"/>
  <c r="AE149" i="3"/>
  <c r="AX59" i="3"/>
  <c r="AX62" i="3" s="1"/>
  <c r="AE176" i="3"/>
  <c r="AC179" i="3"/>
  <c r="AD193" i="3"/>
  <c r="BW58" i="3"/>
  <c r="BW60" i="3" s="1"/>
  <c r="AE225" i="3"/>
  <c r="AC227" i="3"/>
  <c r="AU62" i="3"/>
  <c r="AU63" i="3"/>
  <c r="AM63" i="3"/>
  <c r="AM60" i="3"/>
  <c r="AD80" i="3"/>
  <c r="I58" i="3"/>
  <c r="I60" i="3" s="1"/>
  <c r="AC104" i="3"/>
  <c r="AE104" i="3" s="1"/>
  <c r="U6" i="3" s="1"/>
  <c r="AE100" i="3"/>
  <c r="CQ62" i="3"/>
  <c r="CQ60" i="3"/>
  <c r="AC141" i="3"/>
  <c r="U58" i="3"/>
  <c r="U59" i="3"/>
  <c r="BJ63" i="3"/>
  <c r="W60" i="3"/>
  <c r="W63" i="3"/>
  <c r="BC60" i="3"/>
  <c r="BC63" i="3"/>
  <c r="BL63" i="3"/>
  <c r="BL60" i="3"/>
  <c r="AV62" i="3"/>
  <c r="AD179" i="3"/>
  <c r="BN58" i="3"/>
  <c r="BN60" i="3" s="1"/>
  <c r="AE191" i="3"/>
  <c r="P63" i="3"/>
  <c r="P60" i="3"/>
  <c r="BO59" i="3"/>
  <c r="BY60" i="3"/>
  <c r="CH59" i="3"/>
  <c r="CH62" i="3" s="1"/>
  <c r="CR59" i="3"/>
  <c r="CR62" i="3" s="1"/>
  <c r="G60" i="3"/>
  <c r="R60" i="3"/>
  <c r="O62" i="3"/>
  <c r="BC62" i="3"/>
  <c r="D63" i="3"/>
  <c r="AC86" i="3"/>
  <c r="AD92" i="3"/>
  <c r="AE116" i="3"/>
  <c r="AD140" i="3"/>
  <c r="AE140" i="3" s="1"/>
  <c r="AQ6" i="3" s="1"/>
  <c r="AE145" i="3"/>
  <c r="AE153" i="3"/>
  <c r="AE165" i="3"/>
  <c r="AC174" i="3"/>
  <c r="AE172" i="3"/>
  <c r="AE205" i="3"/>
  <c r="CF59" i="3"/>
  <c r="AD216" i="3"/>
  <c r="AE216" i="3" s="1"/>
  <c r="CJ6" i="3" s="1"/>
  <c r="CJ58" i="3"/>
  <c r="H63" i="3"/>
  <c r="H60" i="3"/>
  <c r="AY63" i="3"/>
  <c r="S60" i="3"/>
  <c r="AO60" i="3"/>
  <c r="AY60" i="3"/>
  <c r="BJ60" i="3"/>
  <c r="G62" i="3"/>
  <c r="CI62" i="3"/>
  <c r="AO62" i="3"/>
  <c r="BQ63" i="3"/>
  <c r="AE90" i="3"/>
  <c r="AE97" i="3"/>
  <c r="AE113" i="3"/>
  <c r="AE138" i="3"/>
  <c r="AR59" i="3"/>
  <c r="AC186" i="3"/>
  <c r="AE197" i="3"/>
  <c r="AE214" i="3"/>
  <c r="CK59" i="3"/>
  <c r="AE218" i="3"/>
  <c r="CV58" i="3"/>
  <c r="AQ59" i="3"/>
  <c r="AQ62" i="3" s="1"/>
  <c r="BI60" i="3"/>
  <c r="CJ60" i="3"/>
  <c r="J60" i="3"/>
  <c r="AP60" i="3"/>
  <c r="CV62" i="3"/>
  <c r="AB63" i="3"/>
  <c r="AC75" i="3"/>
  <c r="AE71" i="3"/>
  <c r="AE78" i="3"/>
  <c r="AE82" i="3"/>
  <c r="AC117" i="3"/>
  <c r="AC135" i="3"/>
  <c r="AE135" i="3" s="1"/>
  <c r="AM6" i="3" s="1"/>
  <c r="AC162" i="3"/>
  <c r="AE166" i="3"/>
  <c r="BH59" i="3"/>
  <c r="AD206" i="3"/>
  <c r="AD156" i="3"/>
  <c r="AE156" i="3" s="1"/>
  <c r="AZ6" i="3" s="1"/>
  <c r="AS60" i="3"/>
  <c r="BA60" i="3"/>
  <c r="BS59" i="3"/>
  <c r="CB63" i="3"/>
  <c r="CB60" i="3"/>
  <c r="CW60" i="3"/>
  <c r="BB60" i="3"/>
  <c r="CA62" i="3"/>
  <c r="BI63" i="3"/>
  <c r="AD117" i="3"/>
  <c r="AD129" i="3"/>
  <c r="AD146" i="3"/>
  <c r="AE146" i="3" s="1"/>
  <c r="AT6" i="3" s="1"/>
  <c r="AC193" i="3"/>
  <c r="AE193" i="3" s="1"/>
  <c r="BT6" i="3" s="1"/>
  <c r="AE195" i="3"/>
  <c r="AE202" i="3"/>
  <c r="AE215" i="3"/>
  <c r="AK60" i="3"/>
  <c r="CM59" i="3"/>
  <c r="CT60" i="3"/>
  <c r="AM62" i="3"/>
  <c r="AS62" i="3"/>
  <c r="BY62" i="3"/>
  <c r="T63" i="3"/>
  <c r="AE79" i="3"/>
  <c r="AE107" i="3"/>
  <c r="AE110" i="3"/>
  <c r="AE119" i="3"/>
  <c r="AC122" i="3"/>
  <c r="AE122" i="3" s="1"/>
  <c r="AG6" i="3" s="1"/>
  <c r="AE127" i="3"/>
  <c r="AE131" i="3"/>
  <c r="AE148" i="3"/>
  <c r="AC151" i="3"/>
  <c r="AE155" i="3"/>
  <c r="AE159" i="3"/>
  <c r="AE167" i="3"/>
  <c r="AD174" i="3"/>
  <c r="AD199" i="3"/>
  <c r="AE199" i="3" s="1"/>
  <c r="BY6" i="3" s="1"/>
  <c r="AE203" i="3"/>
  <c r="AC211" i="3"/>
  <c r="AE219" i="3"/>
  <c r="AD227" i="3"/>
  <c r="K60" i="3" l="1"/>
  <c r="AE211" i="3"/>
  <c r="CG6" i="3" s="1"/>
  <c r="AE168" i="3"/>
  <c r="BF6" i="3" s="1"/>
  <c r="AE232" i="3"/>
  <c r="CS6" i="3" s="1"/>
  <c r="AE117" i="3"/>
  <c r="AC6" i="3" s="1"/>
  <c r="AD222" i="3"/>
  <c r="CJ63" i="3"/>
  <c r="BV63" i="3"/>
  <c r="BV62" i="3"/>
  <c r="AZ62" i="3"/>
  <c r="AZ60" i="3"/>
  <c r="N62" i="3"/>
  <c r="AE86" i="3"/>
  <c r="J6" i="3" s="1"/>
  <c r="AE80" i="3"/>
  <c r="G6" i="3" s="1"/>
  <c r="AE179" i="3"/>
  <c r="BN6" i="3" s="1"/>
  <c r="CG60" i="3"/>
  <c r="CG62" i="3"/>
  <c r="BT60" i="3"/>
  <c r="BT63" i="3"/>
  <c r="BE63" i="3"/>
  <c r="BE62" i="3"/>
  <c r="AT63" i="3"/>
  <c r="AT62" i="3"/>
  <c r="AT60" i="3"/>
  <c r="AD87" i="3"/>
  <c r="AC87" i="3"/>
  <c r="K62" i="3"/>
  <c r="AD69" i="3"/>
  <c r="CV63" i="3"/>
  <c r="CV60" i="3"/>
  <c r="CH60" i="3"/>
  <c r="CH63" i="3"/>
  <c r="AE92" i="3"/>
  <c r="N6" i="3" s="1"/>
  <c r="AC222" i="3"/>
  <c r="AE227" i="3"/>
  <c r="CP6" i="3" s="1"/>
  <c r="AD105" i="3"/>
  <c r="AD181" i="3"/>
  <c r="CM63" i="3"/>
  <c r="CM62" i="3"/>
  <c r="CM60" i="3"/>
  <c r="AE174" i="3"/>
  <c r="BJ6" i="3" s="1"/>
  <c r="AC124" i="3"/>
  <c r="AE129" i="3"/>
  <c r="AJ6" i="3" s="1"/>
  <c r="BZ63" i="3"/>
  <c r="BZ62" i="3"/>
  <c r="BZ60" i="3"/>
  <c r="Z63" i="3"/>
  <c r="Z60" i="3"/>
  <c r="Z62" i="3"/>
  <c r="AD157" i="3"/>
  <c r="CK63" i="3"/>
  <c r="CK60" i="3"/>
  <c r="CK62" i="3"/>
  <c r="CF62" i="3"/>
  <c r="CF63" i="3"/>
  <c r="CF60" i="3"/>
  <c r="BU63" i="3"/>
  <c r="BU62" i="3"/>
  <c r="BU60" i="3"/>
  <c r="AC181" i="3"/>
  <c r="AE186" i="3"/>
  <c r="BQ6" i="3" s="1"/>
  <c r="AD124" i="3"/>
  <c r="BH62" i="3"/>
  <c r="BH63" i="3"/>
  <c r="BH60" i="3"/>
  <c r="AR60" i="3"/>
  <c r="AR63" i="3"/>
  <c r="BO63" i="3"/>
  <c r="BO62" i="3"/>
  <c r="BO60" i="3"/>
  <c r="AE111" i="3"/>
  <c r="Y6" i="3" s="1"/>
  <c r="AC105" i="3"/>
  <c r="L60" i="3"/>
  <c r="L63" i="3"/>
  <c r="CR63" i="3"/>
  <c r="CR60" i="3"/>
  <c r="AD141" i="3"/>
  <c r="AE141" i="3" s="1"/>
  <c r="AT4" i="3" s="1"/>
  <c r="AC69" i="3"/>
  <c r="AE75" i="3"/>
  <c r="C6" i="3" s="1"/>
  <c r="AR62" i="3"/>
  <c r="U60" i="3"/>
  <c r="U63" i="3"/>
  <c r="AH60" i="3"/>
  <c r="AH63" i="3"/>
  <c r="U62" i="3"/>
  <c r="CE63" i="3"/>
  <c r="CE62" i="3"/>
  <c r="CE60" i="3"/>
  <c r="AL63" i="3"/>
  <c r="AL62" i="3"/>
  <c r="AL60" i="3"/>
  <c r="AX63" i="3"/>
  <c r="AX60" i="3"/>
  <c r="AD200" i="3"/>
  <c r="AE151" i="3"/>
  <c r="AW6" i="3" s="1"/>
  <c r="AQ63" i="3"/>
  <c r="AQ60" i="3"/>
  <c r="BS62" i="3"/>
  <c r="BS63" i="3"/>
  <c r="BS60" i="3"/>
  <c r="AE162" i="3"/>
  <c r="BC6" i="3" s="1"/>
  <c r="AC157" i="3"/>
  <c r="X63" i="3"/>
  <c r="X60" i="3"/>
  <c r="X62" i="3"/>
  <c r="AC200" i="3"/>
  <c r="AE206" i="3"/>
  <c r="CC6" i="3" s="1"/>
  <c r="AE222" i="3" l="1"/>
  <c r="CP4" i="3" s="1"/>
  <c r="AE157" i="3"/>
  <c r="BC4" i="3" s="1"/>
  <c r="AE105" i="3"/>
  <c r="Y4" i="3" s="1"/>
  <c r="AD68" i="3"/>
  <c r="AE87" i="3"/>
  <c r="N4" i="3" s="1"/>
  <c r="AD123" i="3"/>
  <c r="AE69" i="3"/>
  <c r="C4" i="3" s="1"/>
  <c r="AC68" i="3"/>
  <c r="AD180" i="3"/>
  <c r="AE181" i="3"/>
  <c r="BQ4" i="3" s="1"/>
  <c r="AC180" i="3"/>
  <c r="AE200" i="3"/>
  <c r="CC4" i="3" s="1"/>
  <c r="AC123" i="3"/>
  <c r="AE124" i="3"/>
  <c r="AJ4" i="3" s="1"/>
  <c r="AE180" i="3" l="1"/>
  <c r="BQ2" i="3" s="1"/>
  <c r="AE123" i="3"/>
  <c r="AJ2" i="3" s="1"/>
  <c r="AD67" i="3"/>
  <c r="AC67" i="3"/>
  <c r="AE68" i="3"/>
  <c r="C2" i="3" s="1"/>
  <c r="AE67" i="3" l="1"/>
</calcChain>
</file>

<file path=xl/sharedStrings.xml><?xml version="1.0" encoding="utf-8"?>
<sst xmlns="http://schemas.openxmlformats.org/spreadsheetml/2006/main" count="1375" uniqueCount="1103">
  <si>
    <t>Introduction</t>
  </si>
  <si>
    <t>Table of contents</t>
  </si>
  <si>
    <t>Coaching or training?</t>
  </si>
  <si>
    <t>How to use the Index</t>
  </si>
  <si>
    <t>Well, you may argue it depends on the goals.</t>
  </si>
  <si>
    <t>The Bold &amp; Sharp Coaching Index</t>
  </si>
  <si>
    <t>Our answer is: coaching. Definitely coaching.</t>
  </si>
  <si>
    <t>Questions and answers library</t>
  </si>
  <si>
    <t>Training matters of course.</t>
  </si>
  <si>
    <t>Nuggets</t>
  </si>
  <si>
    <t>Knowledge is an asset and continuous learning belongs to corporate strategic initiatives that truly provide a competitive edge.</t>
  </si>
  <si>
    <t>The 9 learning styles</t>
  </si>
  <si>
    <t>Yet, not all your talents are born equal.</t>
  </si>
  <si>
    <t>Navigating</t>
  </si>
  <si>
    <t>Some of them will digest any learning course and immediately implement the content to improve.</t>
  </si>
  <si>
    <t>Drinking information by the firehose is one of key competence of sales executives in our Success Factor Methodology.</t>
  </si>
  <si>
    <t>Coaching Methodologies</t>
  </si>
  <si>
    <t>Most of them however will remember and apply only 15% of the learning content after 4 weeks.</t>
  </si>
  <si>
    <t>Tools to coach</t>
  </si>
  <si>
    <t>Unless, of course, you coach them into implementing the training content.</t>
  </si>
  <si>
    <t>Compared to training sessions, coaching is not a one time and collective event.</t>
  </si>
  <si>
    <t>This is a process where managers play a key role in enhancing employees' skills so that they can reach their goals and improve their overall performance.</t>
  </si>
  <si>
    <t>Coaching is said to lead to performance improvements ranging from 10 to 20%.</t>
  </si>
  <si>
    <t>So, theoretically, it should be part of manager's day to day role.</t>
  </si>
  <si>
    <t>For various reasons, it is not.</t>
  </si>
  <si>
    <t>Among the most popular challenges mentioned by our clients:</t>
  </si>
  <si>
    <t>Managers skills.</t>
  </si>
  <si>
    <t>Managers confidence.</t>
  </si>
  <si>
    <t>Lack of actionable tools.</t>
  </si>
  <si>
    <t>Lack of supporting processes.</t>
  </si>
  <si>
    <t>Lack of time.</t>
  </si>
  <si>
    <t>This index will help you evaluate if your organization and your managers excel in coaching through 100 questions.</t>
  </si>
  <si>
    <t>The Culture Code by Daniel Coyle</t>
  </si>
  <si>
    <t>Crucial confrontations by Patterson, Geny McMillan and Switzler</t>
  </si>
  <si>
    <t>The 5 dysfunctions of a Team by Lencioni</t>
  </si>
  <si>
    <t>Strengths based leadership by Tom Rath and Barry Conchie.</t>
  </si>
  <si>
    <t>And  probably many more who have inspired us and whose knowledge and insight are part of our culture.</t>
  </si>
  <si>
    <t xml:space="preserve">This is a limited version. </t>
  </si>
  <si>
    <t>To get the full version or get further information on how to use the index, contact us on :</t>
  </si>
  <si>
    <t>www.boldandsharp.com.</t>
  </si>
  <si>
    <t>The content of this Workbook is protected by copyright law, and sharing or distributing it without the copyright owner's permission is prohibited.</t>
  </si>
  <si>
    <t>© 2024 by Bold &amp; Sharp. All rights reserved.</t>
  </si>
  <si>
    <t>Additional resources:</t>
  </si>
  <si>
    <t>Bold &amp; Sharp Workbook On Qualification</t>
  </si>
  <si>
    <t>Bold &amp; Sharp Workbook On Strategic Thinking and Decision Making</t>
  </si>
  <si>
    <t>Bold &amp; Sharp Sales Operations Index</t>
  </si>
  <si>
    <t>Bolds &amp; Sharp Organizational Health Index</t>
  </si>
  <si>
    <t>Bold &amp; Sharp Sales &amp; Marketing Index</t>
  </si>
  <si>
    <t>Bold &amp; Sharp Workbook on Tools for Execution</t>
  </si>
  <si>
    <t>Bod &amp; Sharp Workbook On Change Management</t>
  </si>
  <si>
    <t>Bold &amp; Sharp Workbook On the World of Sales KPIs</t>
  </si>
  <si>
    <t>Getting started</t>
  </si>
  <si>
    <t>The Bold &amp; Sharp Coach &amp; Develop Index delivers an in depth assessment of your managers' coaching skills and your organization's coaching capabilities.</t>
  </si>
  <si>
    <t>It usually takes 3 hours for each manager to think objectively about their coaching capabilities, review the sections, and answer the questions.</t>
  </si>
  <si>
    <t>You can conduct a self-evaluation or hire us to guide your through the questionnaire.</t>
  </si>
  <si>
    <t>We know the answers and the underlying questions that support each section's questions.</t>
  </si>
  <si>
    <t>We know what questions to ask for each question to get an unbiased evaluation.</t>
  </si>
  <si>
    <t>But we don't make these questions or the answers available. You will need to take our Coaching to Win Workshop first.</t>
  </si>
  <si>
    <t>If you have already used one of Bold &amp; Sharp Indexes, you know how it works.</t>
  </si>
  <si>
    <t>The Bold &amp; Sharp Coaching Index consists of:</t>
  </si>
  <si>
    <t>3 main sections.</t>
  </si>
  <si>
    <t>9 subsections</t>
  </si>
  <si>
    <t>29 categories</t>
  </si>
  <si>
    <t>100 questions</t>
  </si>
  <si>
    <t>The 3 main sections cover:</t>
  </si>
  <si>
    <t>Coaching &amp; Feedback</t>
  </si>
  <si>
    <t>Impact &amp; Development</t>
  </si>
  <si>
    <t>Talents &amp; Culture</t>
  </si>
  <si>
    <t>By default, all sections, subsections, and questions are ticked.</t>
  </si>
  <si>
    <t>That means, a score is expected for each and every question.</t>
  </si>
  <si>
    <t>You can tick or untick all questions by clicking on cell AH66. We recommend to leave it as it is.</t>
  </si>
  <si>
    <t>You can untick an entire section or subsection by unchecking the corresponding box in column AH.</t>
  </si>
  <si>
    <t>Before completing the questionnaire, gather your leadership team and try to frame your main problem.</t>
  </si>
  <si>
    <t>If your decision is to deliver a training session on coaching, fair enough.</t>
  </si>
  <si>
    <t>Use the questionnaire to help your team assess where they are good at and identify areas improvement.</t>
  </si>
  <si>
    <t>We will leverage your conclusions to customize our training content.</t>
  </si>
  <si>
    <t>Bear in mind however that the ultimate goal is not to deliver a training.</t>
  </si>
  <si>
    <t>It is rather to individualize our coaching approach to the members of the leadership team that are aware of their blind spots and want to  level up their coaching skills.</t>
  </si>
  <si>
    <t>Gather your leadership team</t>
  </si>
  <si>
    <t>Take the time to highlight your critical problems: it might be self-awareness, coaching  individualization, coaching stance or communication.</t>
  </si>
  <si>
    <t>You don't need to know how acute your problem is. It will be highlighted by your answers and the gap with highest score.</t>
  </si>
  <si>
    <t>Your overall score will be automatically calculated for each section and for your overall coaching performance.</t>
  </si>
  <si>
    <t>Coefficients are set by default to 1. However, you may consider planning is paramount to drive the right behavior and activities: set a Coefficients to 2 or 3 if that is the case.</t>
  </si>
  <si>
    <t>Go through each question and assign your weighting coefficient in column AA.</t>
  </si>
  <si>
    <t>Then enter your score for each question in column AB.</t>
  </si>
  <si>
    <t>The number of unanswered questions is displayed in cell AO68.</t>
  </si>
  <si>
    <t>Your current performance against ultimate performance and the gap in percentage are available in row 58 and 59.</t>
  </si>
  <si>
    <t>To close the gap with the desired performance, you can:</t>
  </si>
  <si>
    <t>Either set a numeric goal increase in cell C61 that will be populated for each subsection</t>
  </si>
  <si>
    <t>Or set a goal increase for each subsection by overriding the default value from cell C63.</t>
  </si>
  <si>
    <t>The future performance goal is calculated automatically. So is the increase in percentage.</t>
  </si>
  <si>
    <t>If your future performance goals exceeds the ultimate performance score, then the corresponding cell will be highlighted in red.</t>
  </si>
  <si>
    <t>You may be over optimistic, so adjust your performance goal increase.</t>
  </si>
  <si>
    <t>Score</t>
  </si>
  <si>
    <t>Coaching</t>
  </si>
  <si>
    <t>Feedback</t>
  </si>
  <si>
    <t>Crucial Conversations</t>
  </si>
  <si>
    <t>Resourcefulness</t>
  </si>
  <si>
    <t>Impact</t>
  </si>
  <si>
    <t>Performance</t>
  </si>
  <si>
    <t>Connection</t>
  </si>
  <si>
    <t>Culture</t>
  </si>
  <si>
    <t>Winning Teams</t>
  </si>
  <si>
    <t>Results from manager's technique on coaching fundamentals</t>
  </si>
  <si>
    <t>Results from manager's technique on delivering feedback</t>
  </si>
  <si>
    <t>Results from manager's technique on mastering crucial conversations</t>
  </si>
  <si>
    <t>Results from manager's technique on making and executing decision</t>
  </si>
  <si>
    <t>Results from manager's abilities to delegate and reward outstanding contribution.</t>
  </si>
  <si>
    <t>Results from manager's skills at identifying and developing talents</t>
  </si>
  <si>
    <t>Results from manager's self-awareness and ability to connect to individuals and the collective.</t>
  </si>
  <si>
    <t>Results from manager's skills and will to shape and maintain a great culture.</t>
  </si>
  <si>
    <t>Results from manager's to create consistent and cohesive teams.</t>
  </si>
  <si>
    <t>Objectives</t>
  </si>
  <si>
    <t>Individualization</t>
  </si>
  <si>
    <t>Style</t>
  </si>
  <si>
    <t>Structure</t>
  </si>
  <si>
    <t>Questions</t>
  </si>
  <si>
    <t>Navigates</t>
  </si>
  <si>
    <t>Delivers</t>
  </si>
  <si>
    <t>Diagnoses</t>
  </si>
  <si>
    <t>Decides</t>
  </si>
  <si>
    <t>Problem solving</t>
  </si>
  <si>
    <t>Decision</t>
  </si>
  <si>
    <t>Execution</t>
  </si>
  <si>
    <t>Challenges</t>
  </si>
  <si>
    <t>Empower</t>
  </si>
  <si>
    <t>Recognizes</t>
  </si>
  <si>
    <t>Assessment</t>
  </si>
  <si>
    <t>Goals settings</t>
  </si>
  <si>
    <t>Development</t>
  </si>
  <si>
    <t>Results</t>
  </si>
  <si>
    <t>To Oneself</t>
  </si>
  <si>
    <t>To Employees</t>
  </si>
  <si>
    <t>To the Team</t>
  </si>
  <si>
    <t>Shaping</t>
  </si>
  <si>
    <t>Consistency</t>
  </si>
  <si>
    <t>Safety</t>
  </si>
  <si>
    <t>Trust</t>
  </si>
  <si>
    <t>Builds</t>
  </si>
  <si>
    <t>Engages</t>
  </si>
  <si>
    <t>Rallies</t>
  </si>
  <si>
    <t>Capabilities</t>
  </si>
  <si>
    <t>Coaching cadence</t>
  </si>
  <si>
    <t>Coaching individualization vs seniority and performance</t>
  </si>
  <si>
    <t>Knowledge of A Players, Steadies and laggers</t>
  </si>
  <si>
    <t>Coaching individualization fundamentals</t>
  </si>
  <si>
    <t>Candid and non-emotional approach</t>
  </si>
  <si>
    <t>Coaching vs. intrusion and micromanagement</t>
  </si>
  <si>
    <t>Blunt but not aggressive</t>
  </si>
  <si>
    <t>Coaching vs business meetings</t>
  </si>
  <si>
    <t>Coaching exciting practices</t>
  </si>
  <si>
    <t>Coaching sessions structure and content shared and understood</t>
  </si>
  <si>
    <t>Discussions and decisions based on hard facts and metrics</t>
  </si>
  <si>
    <t>Ask before you advise</t>
  </si>
  <si>
    <t>Hidden issues and root causes identification</t>
  </si>
  <si>
    <t>Active listening and humility</t>
  </si>
  <si>
    <t>Adaptability to coaching situations</t>
  </si>
  <si>
    <t>Navigation between advocacy and inquiry</t>
  </si>
  <si>
    <t>Navigation between creativity and proficiency</t>
  </si>
  <si>
    <t>Navigation between coaching moments and moments of coaching.</t>
  </si>
  <si>
    <t>Aiming for candor and not taking things personally</t>
  </si>
  <si>
    <t>Confronting and the 3 steps Choreography</t>
  </si>
  <si>
    <t>Self-awareness and curiosity</t>
  </si>
  <si>
    <t>Trust makes feedback easy</t>
  </si>
  <si>
    <t>Keeping emotions in control</t>
  </si>
  <si>
    <t>Connection between behaviors and consequences</t>
  </si>
  <si>
    <t>Confronting one's bias and stories</t>
  </si>
  <si>
    <t>Weighing the consequences, intentions and the What.</t>
  </si>
  <si>
    <t>Holding crucial confrontations</t>
  </si>
  <si>
    <t>Deciding on the what.</t>
  </si>
  <si>
    <t>Speaking up or not</t>
  </si>
  <si>
    <t>Leveraging proven techniques</t>
  </si>
  <si>
    <t>Techniques for anger or violence</t>
  </si>
  <si>
    <t>Creating urgency</t>
  </si>
  <si>
    <t>Crucial confrontation do's and don'ts</t>
  </si>
  <si>
    <t>Solving personal or team conflicts</t>
  </si>
  <si>
    <t>Creative thinking</t>
  </si>
  <si>
    <t>Collective intelligence</t>
  </si>
  <si>
    <t>Asking the hard questions</t>
  </si>
  <si>
    <t>KPI alignment between individual and collective goals</t>
  </si>
  <si>
    <t>Mastering the before and after of decision making</t>
  </si>
  <si>
    <t>Tools &amp; techniques to drive sound decisions</t>
  </si>
  <si>
    <t>Obstacles awareness</t>
  </si>
  <si>
    <t>Tools to create alignment and set direction</t>
  </si>
  <si>
    <t>Leveraging internal networks</t>
  </si>
  <si>
    <t>Opportunities that stretch people</t>
  </si>
  <si>
    <t>Proven techniques to seed opportunities</t>
  </si>
  <si>
    <t>Letting for employees to find answers</t>
  </si>
  <si>
    <t>Avoiding personal implication to drive results</t>
  </si>
  <si>
    <t>Delegation</t>
  </si>
  <si>
    <t>Resisting the temptation to do it oneself</t>
  </si>
  <si>
    <t>Bonus and awards</t>
  </si>
  <si>
    <t>Incentives and bonuses</t>
  </si>
  <si>
    <t>Giving credit</t>
  </si>
  <si>
    <t>Emotions vs. facts and data</t>
  </si>
  <si>
    <t>Tools for performance assessment</t>
  </si>
  <si>
    <t>Performance evaluation: the how beyond the what</t>
  </si>
  <si>
    <t>Goals vs strengths</t>
  </si>
  <si>
    <t>Execution and purpose</t>
  </si>
  <si>
    <t>Goals distribution vs time</t>
  </si>
  <si>
    <t>Fair goals, fair measurement</t>
  </si>
  <si>
    <t>Impact and development supported by metrics</t>
  </si>
  <si>
    <t>No assumptions, open questions</t>
  </si>
  <si>
    <t>Safety and belonging</t>
  </si>
  <si>
    <t>Improvement plan</t>
  </si>
  <si>
    <t>Coaching impact</t>
  </si>
  <si>
    <t>Knowledge vs goals</t>
  </si>
  <si>
    <t>Talents KPIs</t>
  </si>
  <si>
    <t>Humor and self mockery</t>
  </si>
  <si>
    <t>Awareness of personal contribution</t>
  </si>
  <si>
    <t>Not having all the answers</t>
  </si>
  <si>
    <t>Career drivers</t>
  </si>
  <si>
    <t>Working relationship and communication style</t>
  </si>
  <si>
    <t>Well being and values</t>
  </si>
  <si>
    <t>Learning styles</t>
  </si>
  <si>
    <t>Native genius</t>
  </si>
  <si>
    <t>Intense environment and best thinking</t>
  </si>
  <si>
    <t>Debates and conflicts</t>
  </si>
  <si>
    <t>Employees' satisfaction</t>
  </si>
  <si>
    <t>Reliability, integrity, cohesive teams</t>
  </si>
  <si>
    <t>Purpose through communication principles</t>
  </si>
  <si>
    <t>Shaping and maintaining a great culture</t>
  </si>
  <si>
    <t>Corporate values</t>
  </si>
  <si>
    <t>Culture caveats definition</t>
  </si>
  <si>
    <t>Contribution, &amp; skills from the field to the board</t>
  </si>
  <si>
    <t>Key Success factors from hiring to appraisals</t>
  </si>
  <si>
    <t>Practicing what is preached.</t>
  </si>
  <si>
    <t>Embrace the messenger</t>
  </si>
  <si>
    <t>The 3 component of safety</t>
  </si>
  <si>
    <t>Mistakes and weaknesses</t>
  </si>
  <si>
    <t>Trust and safety first</t>
  </si>
  <si>
    <t>4 questions to ask</t>
  </si>
  <si>
    <t>Genuine positive coaching or feedback</t>
  </si>
  <si>
    <t>Employees offer their very best</t>
  </si>
  <si>
    <t>Attracts talents and use them well</t>
  </si>
  <si>
    <t>Success factors defined from hiring to development</t>
  </si>
  <si>
    <t>Addressing the most important issues first</t>
  </si>
  <si>
    <t>Coaching teams for effectiveness</t>
  </si>
  <si>
    <t>Compelling and not boring team meetings</t>
  </si>
  <si>
    <t>Change or growth conversations</t>
  </si>
  <si>
    <t>Personal reward or collective belonging</t>
  </si>
  <si>
    <t>Outstanding NPS</t>
  </si>
  <si>
    <t>Items</t>
  </si>
  <si>
    <t>Ultimate Performance</t>
  </si>
  <si>
    <t>Current performance assessment</t>
  </si>
  <si>
    <t>Gap to ultimate performance</t>
  </si>
  <si>
    <t>Set goal increase per item in points</t>
  </si>
  <si>
    <t>Goal increase in %</t>
  </si>
  <si>
    <t>Future performance goal per  item</t>
  </si>
  <si>
    <t>coef</t>
  </si>
  <si>
    <t xml:space="preserve">Score
 </t>
  </si>
  <si>
    <t>Total</t>
  </si>
  <si>
    <t>Maximum</t>
  </si>
  <si>
    <t>tout</t>
  </si>
  <si>
    <t>Coach &amp; Develop Total Score</t>
  </si>
  <si>
    <t>pilier</t>
  </si>
  <si>
    <t>section</t>
  </si>
  <si>
    <t>sous-section</t>
  </si>
  <si>
    <t>question(s) ticked have no score</t>
  </si>
  <si>
    <t>catégorie</t>
  </si>
  <si>
    <t>Coaching cadence is adapted to coachees. So is on the fly feedback.</t>
  </si>
  <si>
    <t>question</t>
  </si>
  <si>
    <t>Coaching is individualized to reps seniority and performance</t>
  </si>
  <si>
    <t>Manager knows his or her A players, steadies and strugglers and adopts a distinct coaching approach.</t>
  </si>
  <si>
    <t>Manager knows what it takes to individualize coaching.</t>
  </si>
  <si>
    <t>Manager uses candid, non-emotional approaches for critical activities coaching conversations.</t>
  </si>
  <si>
    <t xml:space="preserve">Manager's coaching is not perceived as an attempt to be intrusive or  micromanage. </t>
  </si>
  <si>
    <t>Manager's coaching style may be blunt, but not aggressive.</t>
  </si>
  <si>
    <t>Coaching sessions are distinct from other business meetings.</t>
  </si>
  <si>
    <t>Coaching sessions are fueled by exciting practices that impact behavior.</t>
  </si>
  <si>
    <t>Coaching sessions structure, content and outcomes are known and understood by managers and employees.</t>
  </si>
  <si>
    <t>Discussions and decisions are based on hard facts and metrics.</t>
  </si>
  <si>
    <t>Ask before you advise is the manager's motto, namely when handling crucial confrontations.</t>
  </si>
  <si>
    <t>Manager leverages a set of proven techniques to uncover real issues and identify root causes.</t>
  </si>
  <si>
    <t>Managers listens like a trampoline, does not give quick advice or showcase how much he or she knows.</t>
  </si>
  <si>
    <t>Manager can easily detect a specific coaching situation and adapt his or her style.</t>
  </si>
  <si>
    <t>Manager navigates easily between advocacy and inquiry.</t>
  </si>
  <si>
    <t>Manager navigates easily between creativity and proficiency.</t>
  </si>
  <si>
    <t>Manager navigates easily between coaching moments and moments of coaching.</t>
  </si>
  <si>
    <t>Manager aims for candor when providing feedback and does not take things personally.</t>
  </si>
  <si>
    <t>Manager knows what it takes to confront and is comfortable with the 3 steps Choreography</t>
  </si>
  <si>
    <t>Nothing personal: feedback starts with self-awareness, curiosity and candor.</t>
  </si>
  <si>
    <t>Trusted relationships make it easy to deliver feedback, either good, bad or critical.</t>
  </si>
  <si>
    <t>Crucial conversations</t>
  </si>
  <si>
    <t>Manager can recognize what emotions are stirred by specific issues and is proficient in keeping them under control.</t>
  </si>
  <si>
    <t>Manager connects performance or behavior to consequences when engaging in crucial confrontations.</t>
  </si>
  <si>
    <t>Manager does not build up his or her own stories and excels in confronting his or her own bias.</t>
  </si>
  <si>
    <t>When handling crucial confrontations, managers weighs in consequences, intention and the what.</t>
  </si>
  <si>
    <t>Manager is an expert in deciding when to hold crucial confrontation.</t>
  </si>
  <si>
    <t>Manager knows what to address when handling crucial confrontations.</t>
  </si>
  <si>
    <t>Manager knows when to speak up and when not to, even if people have chosen not to.</t>
  </si>
  <si>
    <t>Manager leverages proven techniques to engage in crucial confrontations</t>
  </si>
  <si>
    <t>Manager is armed with techniques to handle tension, anger or violence.</t>
  </si>
  <si>
    <t>Manager is comfortable creating urgency by showing the Implications and consequences of not acting or improving.</t>
  </si>
  <si>
    <t>Manager knows the Do's and Don'ts when engaging in crucial confrontations.</t>
  </si>
  <si>
    <t>Problem Solving</t>
  </si>
  <si>
    <t>Manager excels at identifying, addressing and solving personal or teams conflicts.</t>
  </si>
  <si>
    <t>Manager' uses creative thinking to find ways to address problems and find solutions.</t>
  </si>
  <si>
    <t>Within Manager's organization, intelligence relies on team horse and brain power.</t>
  </si>
  <si>
    <t>Manager is comfortable asking the hard questions on what could or should be improved.</t>
  </si>
  <si>
    <t>Manager leverages data to selects KPIs that fit both team's and individuals' objectives.</t>
  </si>
  <si>
    <t>Manager masters the "before" and "after" of decision making.</t>
  </si>
  <si>
    <t>Manager uses tools and techniques to make sound decisions.</t>
  </si>
  <si>
    <t>Manager is aware of work impediments and obstacles that stand in the way of employees' performance.</t>
  </si>
  <si>
    <t>Manager leverages tools and frameworks to increase performance, create alignment and set direction.</t>
  </si>
  <si>
    <t>Manager leverages credibility and internal networks for seamless execution.</t>
  </si>
  <si>
    <t>Manager defines opportunities that cause people to stretch and improve.</t>
  </si>
  <si>
    <t>When seeding an opportunity, manager uses proven technique from discovery to completion.</t>
  </si>
  <si>
    <t>Manager allows time for employees to struggle and find answers</t>
  </si>
  <si>
    <t>Manager does not drive results through personal implication:</t>
  </si>
  <si>
    <t>Manager delegates and makes the whys, who's and when's clear, not the how's.</t>
  </si>
  <si>
    <t>Manager does resist the temptation to do it just because he or she know.</t>
  </si>
  <si>
    <t>Bonuses and rewards are genuine recognitions for "A Players".</t>
  </si>
  <si>
    <t>Incentives and bonuses are implemented to drive specific contribution and behaviors.</t>
  </si>
  <si>
    <t>Manager gives credit when credit is due.</t>
  </si>
  <si>
    <t>Emotions do not drive assessments. Facts and data do.</t>
  </si>
  <si>
    <t>Performance assessment is supported by consistent tools and systems.</t>
  </si>
  <si>
    <t>Performance evaluation goes beyond mere goals attainment and focuses on the how.</t>
  </si>
  <si>
    <t>Goals setting</t>
  </si>
  <si>
    <t>Goals are set against employee's strengths and to optimize employee's contribution to the organization.</t>
  </si>
  <si>
    <t>Manager creates purpose and set direction through seamless execution.</t>
  </si>
  <si>
    <t>Manager defined clear goals for now, the midterm, and the long term.</t>
  </si>
  <si>
    <t>Manager uses tools and techniques to set fair goals and measure improvement.</t>
  </si>
  <si>
    <t>Impact, and therefore development, are supported by results and quantifiable metrics.</t>
  </si>
  <si>
    <t>Manager asks open questions about results and underlying reasons during  performance reviews without making assumptions.</t>
  </si>
  <si>
    <t>Manager engages in development discussions in a way that preserves safety and belonging.</t>
  </si>
  <si>
    <t>Manager recognizes when an improvement plan is needed and do not postpone critical conversations</t>
  </si>
  <si>
    <t>Coaching impact on goals attainment is obvious.</t>
  </si>
  <si>
    <t>Manager sees knowledge as an integral part of goals attainment.</t>
  </si>
  <si>
    <t>Talents KPIs speak for themselves.</t>
  </si>
  <si>
    <t>Manager can step back, control emotions and uses self-mockery or humor to take the edge off.</t>
  </si>
  <si>
    <t>Manager is aware of what he or she brings or can bring to each employee.</t>
  </si>
  <si>
    <t>Manager is comfortable not having all the answers or acknowledging his or her own contribution to emerging problems.</t>
  </si>
  <si>
    <t>Manager knows direct reports career drivers.</t>
  </si>
  <si>
    <t>Manager knows employee's working relationships and communication style.</t>
  </si>
  <si>
    <t>Manager truly cares for employees' wellbeing and values.</t>
  </si>
  <si>
    <t>Manager understands direct reports learning styles and adapt to them.</t>
  </si>
  <si>
    <t>Managers knows his or her talents' native genius or can name at least their top 3 strengths.</t>
  </si>
  <si>
    <t>Manager creates an intense work environment that requires people best thinking and work.</t>
  </si>
  <si>
    <t>Manager has established a culture where sparks may fly but debates or conflicts are never avoided.</t>
  </si>
  <si>
    <t>Manager is aware of employees' satisfaction, all of them.</t>
  </si>
  <si>
    <t>Manager maintains integrity, displays reliability, and builds cohesive teams.</t>
  </si>
  <si>
    <t>Manager creates purpose through simple yet impactful communication principles.</t>
  </si>
  <si>
    <t>Manager knows what it takes to shape and maintain a great culture.</t>
  </si>
  <si>
    <t>Manager understand corporate values and has implemented or tweaked them to shape his or her or team's' culture.</t>
  </si>
  <si>
    <t>Managers can easily defines what his or teams culture and the caveats that go along with it.</t>
  </si>
  <si>
    <t>From the field to the board, missions, activities, skills, knowledge and behaviors are documented and updated.</t>
  </si>
  <si>
    <t>Key success factors are defined for hiring managers and direct reports. They are leveraged for development and appraisals.</t>
  </si>
  <si>
    <t>Manager practices what he or she preaches.</t>
  </si>
  <si>
    <t>Manager can embrace the messenger when bad news are shared.</t>
  </si>
  <si>
    <t>Manager masters the 3 components of safety.</t>
  </si>
  <si>
    <t>Managers is comfortable acknowledging personal mistakes and weaknesses.</t>
  </si>
  <si>
    <t>Manager absolute priority is to create trust and safety.</t>
  </si>
  <si>
    <t>Manager knows the 4 questions to ask to build trust when touching base.</t>
  </si>
  <si>
    <t>Positive coaching or feedback does not sound a tactic to express requests.</t>
  </si>
  <si>
    <t>Employees offer their very best and hold themselves to the highest standards.</t>
  </si>
  <si>
    <t>Manager attracts talented people and use them at their highest point of contributions.</t>
  </si>
  <si>
    <t>Success Factors are clearly defined from hiring to development.</t>
  </si>
  <si>
    <t>During meetings, individual or collective ones, the most important issues are put on the table.</t>
  </si>
  <si>
    <t>Managers know how to coach the 3 aspect of team interactions that shape team effectiveness.</t>
  </si>
  <si>
    <t>Team meetings are compelling and not boring.</t>
  </si>
  <si>
    <t>Change or growth conversations impacts are highlighted at individual and team level.</t>
  </si>
  <si>
    <t>Manager knows what matters most between personal reward and collective belonging</t>
  </si>
  <si>
    <t>NPS from direct reports and NPS from extended teams are both outstanding.</t>
  </si>
  <si>
    <t>fin</t>
  </si>
  <si>
    <t>Personalities types, education, social and cultural backgrounds influence the way we learn.</t>
  </si>
  <si>
    <t>Some personality and communication advanced tests tell lot about how employees interact, collect information, decide or perceive the outside world.</t>
  </si>
  <si>
    <t>You may not have a psychological profile available for each of your employee.</t>
  </si>
  <si>
    <t>We made things simple for you to adapt your own coaching and communication style to 9 learning styles.</t>
  </si>
  <si>
    <t>Initiating:</t>
  </si>
  <si>
    <t>Taste for what is new.</t>
  </si>
  <si>
    <t>Reflecting</t>
  </si>
  <si>
    <t>Love thinking and connect the dots between experience and theory</t>
  </si>
  <si>
    <t>Looking for opportunities to grow and learn</t>
  </si>
  <si>
    <t>Gather a lot of input through questioning and observation</t>
  </si>
  <si>
    <t>Social animals who enjoy networking</t>
  </si>
  <si>
    <t>May seem to procrastinate while thinking about the perfect solution or outcome</t>
  </si>
  <si>
    <t>Quick on their feet and thrive in fast paced environment</t>
  </si>
  <si>
    <t>Let them come to you with their thinking</t>
  </si>
  <si>
    <t>Use inspiring and energetic language; challenge them to raise up to a special opportunity</t>
  </si>
  <si>
    <t>Adopt slow and thoughtful communication style</t>
  </si>
  <si>
    <t>Experiencing</t>
  </si>
  <si>
    <t>Involved and committed</t>
  </si>
  <si>
    <t>Analyzing</t>
  </si>
  <si>
    <t>Attention to details and leverage proven theories or experiences</t>
  </si>
  <si>
    <t>Focus on emotion and intuition</t>
  </si>
  <si>
    <t>Let them process ideas through their own framework and models</t>
  </si>
  <si>
    <t>Requires managers to connect and orchestrate connections with others</t>
  </si>
  <si>
    <t>Use fact based and logical language.</t>
  </si>
  <si>
    <t>Use emotion and commitment language</t>
  </si>
  <si>
    <t>Imagining:</t>
  </si>
  <si>
    <t>Creative and animated by a wide range of experiences</t>
  </si>
  <si>
    <t>Thinking</t>
  </si>
  <si>
    <t>Disciplined thinking.</t>
  </si>
  <si>
    <t>Look for various experiences to fuel their imagination</t>
  </si>
  <si>
    <t>Weighs pros and cons and get into the detail</t>
  </si>
  <si>
    <t>Need active listening and support to focus.</t>
  </si>
  <si>
    <t>Logic and reason leveraged to make judgments and decisions</t>
  </si>
  <si>
    <t>Use empathy and trust and vision based language</t>
  </si>
  <si>
    <t>Use data and facts based language and goals</t>
  </si>
  <si>
    <t>Deciding</t>
  </si>
  <si>
    <t>Choose quickly and execute</t>
  </si>
  <si>
    <t>Critical towards others and themselves if no goals and metrics</t>
  </si>
  <si>
    <t>Use pragmatic and direct communication based by missions and metrics</t>
  </si>
  <si>
    <t>Acting</t>
  </si>
  <si>
    <t>Action oriented and assertive</t>
  </si>
  <si>
    <t>Focus on facts and fast execution</t>
  </si>
  <si>
    <t>Risk taking</t>
  </si>
  <si>
    <t>Use action and impact based language</t>
  </si>
  <si>
    <t>Balancing</t>
  </si>
  <si>
    <t>Balance between acting and thinking, experiencing and reflecting</t>
  </si>
  <si>
    <t>Flexible and quick to adapt</t>
  </si>
  <si>
    <t>Use language that reflects their holistic approach</t>
  </si>
  <si>
    <t>Leverage Disc, Process Communication or HBDI to tell what is each attendee style</t>
  </si>
  <si>
    <t>No psychological profile available? Try to spot learning style and get agreement on your communication style.</t>
  </si>
  <si>
    <t>Navigating between coaching styles</t>
  </si>
  <si>
    <t>Navigating between proficiency and creativity</t>
  </si>
  <si>
    <t>We hear a lot of bullshit about coaching.</t>
  </si>
  <si>
    <t>Credits:</t>
  </si>
  <si>
    <t>D.Coyle, The Culture Code</t>
  </si>
  <si>
    <t>The first stereotype is that coaching is just about listening.</t>
  </si>
  <si>
    <t>That makes for sure the job easier.</t>
  </si>
  <si>
    <t>Skills of proficiency are about doing a task the same way.</t>
  </si>
  <si>
    <t>Not only is the expected impact questionable but if are to hire a coach only for listening - even though it is active listening - just look for a psychotherapist.</t>
  </si>
  <si>
    <t>Fill the group's windshield with clear, accessible models of excellence,</t>
  </si>
  <si>
    <t>The truth is that managers, and not only junior ones, sometimes use the wrong coaching style.</t>
  </si>
  <si>
    <t>Provide high repetition, high feedback training,</t>
  </si>
  <si>
    <t>Coaching style should vary based on the coachee's seniority, and the problem addressed.</t>
  </si>
  <si>
    <t>Build vivid, memorable rules of thumbs,</t>
  </si>
  <si>
    <t>You may add he pattern or the content which must be addressed, the root cause of the problem, the intentions and the consequences.</t>
  </si>
  <si>
    <t>Spotlight and honor the fundamental of the skills.</t>
  </si>
  <si>
    <t>the coachee's seniority,</t>
  </si>
  <si>
    <t>the issue at stake,</t>
  </si>
  <si>
    <t>Creative skills are about empowering a group to do the hard work of building something that has never existed before.</t>
  </si>
  <si>
    <t>the pattern or the content which must be tackled,</t>
  </si>
  <si>
    <t>Here you need to act as protective presence that empowers the team to do the hard work.</t>
  </si>
  <si>
    <t>the root cause of the problem,</t>
  </si>
  <si>
    <t>the possible implications of the problem.</t>
  </si>
  <si>
    <t>Attend to the team composition and dynamic,</t>
  </si>
  <si>
    <t>While these topics are included in the Bold &amp; Sharp coaching index, we summarize below the opposite extremes of coaching styles.</t>
  </si>
  <si>
    <t>Make it safe to fail and give feedback,</t>
  </si>
  <si>
    <t>Celebrate group's initiatives.</t>
  </si>
  <si>
    <t>Advocacy</t>
  </si>
  <si>
    <t>This coaching style consists in expressing one's point of view and rallying people around it before acting.</t>
  </si>
  <si>
    <t>The main steps for you to complete usually are:</t>
  </si>
  <si>
    <t>The key is to clearly identify these areas and tailor your leadership style accordingly.</t>
  </si>
  <si>
    <t>Express your opinion in a polite but firm way.</t>
  </si>
  <si>
    <t>Lay out your ideas and highlight how and why they differ from others point of views.</t>
  </si>
  <si>
    <t>Disclose you reasoning and beliefs based on the data collected, not your instinct.</t>
  </si>
  <si>
    <t>Speak in favor or defend through sound debate and structured reasoning.</t>
  </si>
  <si>
    <t>Persuade and lobby leveraging Bold &amp; Sharp Building Your Case Content.</t>
  </si>
  <si>
    <t>Inquiry</t>
  </si>
  <si>
    <t>This coaching style is not for action but rather for thinking.</t>
  </si>
  <si>
    <t>It is typically used to collect ideas or improve one's understanding of a situation.</t>
  </si>
  <si>
    <t>Ask about other's views in a candid non confrontational way.</t>
  </si>
  <si>
    <t>Acquire information and ideas and take notes.</t>
  </si>
  <si>
    <t>Seek input on your reasoning and beliefs to validate your understanding or assess gaps.</t>
  </si>
  <si>
    <t>Surface differences and figure out whether they come from data, personal bias or personal beliefs.</t>
  </si>
  <si>
    <t>Keep options open and follow up to move forward on further inquiry , action and decision.</t>
  </si>
  <si>
    <t>Workshop 1: letting an employee know he or she  is terminated because of restructuring.</t>
  </si>
  <si>
    <t>Great coaches and greats leaders know when their group aims for proficiency and where it aims for creativity.</t>
  </si>
  <si>
    <t>Workshop: providing difficult feedback to a sales rep on numbers and attitude.</t>
  </si>
  <si>
    <t>Do you?</t>
  </si>
  <si>
    <t>Stance</t>
  </si>
  <si>
    <t>When to use it</t>
  </si>
  <si>
    <t>When NOT to use it</t>
  </si>
  <si>
    <t>LEAN IN</t>
  </si>
  <si>
    <t>deciding</t>
  </si>
  <si>
    <t>When people seem rudderless and passive and need help organizing or focusing their efforts</t>
  </si>
  <si>
    <t>When people quit down when you enter the room</t>
  </si>
  <si>
    <t>directing</t>
  </si>
  <si>
    <t>When you want to energize people without triggering fear</t>
  </si>
  <si>
    <t>When people don't offer counter opinions</t>
  </si>
  <si>
    <t>guiding</t>
  </si>
  <si>
    <t>When change is happening rapidly and chaotically</t>
  </si>
  <si>
    <t>When people need more support and time to think</t>
  </si>
  <si>
    <t>challenging</t>
  </si>
  <si>
    <t>When the world has turned upside down and you need to stabilize the situation</t>
  </si>
  <si>
    <t>When your emotions have been triggered</t>
  </si>
  <si>
    <t>confronting</t>
  </si>
  <si>
    <t>LEAN BACK</t>
  </si>
  <si>
    <t>collecting data</t>
  </si>
  <si>
    <t>When team discussions has reached the point of diminishing returns</t>
  </si>
  <si>
    <t>When emotions are running high and more data will help ground the team</t>
  </si>
  <si>
    <t>When people seem overwhelm and more data is obfuscating rather than clarifying thinking</t>
  </si>
  <si>
    <t>asking questions</t>
  </si>
  <si>
    <t>When you work with introverts who respond better to data than to inspirational rhetoric</t>
  </si>
  <si>
    <t>delaying decisions</t>
  </si>
  <si>
    <t>LEAN WITH</t>
  </si>
  <si>
    <t>empathizing</t>
  </si>
  <si>
    <t>When moral is low</t>
  </si>
  <si>
    <t>When you notice a team member needs space to think</t>
  </si>
  <si>
    <t>coaching</t>
  </si>
  <si>
    <t>When your people are extroverts and connection is the currency of choice</t>
  </si>
  <si>
    <t>When a team is operating well on its own and does not need your support</t>
  </si>
  <si>
    <t>collaborating</t>
  </si>
  <si>
    <t>When you notice a smile or an affirming remark energizes someone</t>
  </si>
  <si>
    <t>When people want to feel independent</t>
  </si>
  <si>
    <t>encouraging</t>
  </si>
  <si>
    <t>DON'T LEAN</t>
  </si>
  <si>
    <t>contemplating</t>
  </si>
  <si>
    <t>When team members need to work something on their own and your presence may be an intrusion or slow their progress</t>
  </si>
  <si>
    <t>When the team needs to step into planning or action mode</t>
  </si>
  <si>
    <t>being still</t>
  </si>
  <si>
    <t>When the team is frenetic and needs a break or a timeout to calm things down</t>
  </si>
  <si>
    <t>When a crisis hits and people are looking for your guidance</t>
  </si>
  <si>
    <t>visualizing</t>
  </si>
  <si>
    <t>When your contribution is limited and your energy low.</t>
  </si>
  <si>
    <t>breathing</t>
  </si>
  <si>
    <t>The point is just list the tools we have worked with and that we find helpful to boost your performance.</t>
  </si>
  <si>
    <t>Some of them address specific sales needs.</t>
  </si>
  <si>
    <t>Some of them address broader coaching needs and are closer to our vision of what you is required if you are serious about coaching and continuous learning.</t>
  </si>
  <si>
    <t>Chorus.ai</t>
  </si>
  <si>
    <t xml:space="preserve">Chorus is a conversation intelligence platform — meaning it focuses on sales conversation analysis to enhance performance and increase revenue. </t>
  </si>
  <si>
    <t>This platform is helpful for sales call coaching specifically.</t>
  </si>
  <si>
    <t>It uses AI-powered transcription, recording, and feedback from each customer interaction. It also delivers data-driven insights to suggest areas for improvement and growth.</t>
  </si>
  <si>
    <t>Gong.io</t>
  </si>
  <si>
    <t xml:space="preserve">Gong is a platform that incorporates multiple types of intelligence to create its informative Revenue Intelligence software. </t>
  </si>
  <si>
    <t xml:space="preserve">It uses client interaction data as well as deal, market, and people intelligence to drive up revenue. </t>
  </si>
  <si>
    <t xml:space="preserve">Using these variables, sales reps can determine deal and/or churn risks quickly and understand what is happening in the market in real-time. </t>
  </si>
  <si>
    <t>Brainshark</t>
  </si>
  <si>
    <t xml:space="preserve">Brainshark is a platform that enhances sales preparedness and enablement for sellers. </t>
  </si>
  <si>
    <t>RingDNA</t>
  </si>
  <si>
    <t>RingDNA is one of the top choices for Salesforce customers when it comes to a sales enablement and productivity platform. anywhere, allowing them to move more efficiently through their prospect lists.</t>
  </si>
  <si>
    <t xml:space="preserve">This product uses AI-powered data to enhance sales engagement and performance and increase prospective insights and sales coaching tools. </t>
  </si>
  <si>
    <t xml:space="preserve">RingDNA also has specific productivity devices like the Intelligent Dialer, where reps can leave pre-recorded voicemails and have easy access calling from </t>
  </si>
  <si>
    <t>The platform provides AI powered conversations recording, including AHA moments and automatically generated follow -up.</t>
  </si>
  <si>
    <t>MindTickle</t>
  </si>
  <si>
    <t xml:space="preserve">MindTickle is a comprehensive sales readiness and training platform that empowers sales reps through engagement and consistent upskilling. </t>
  </si>
  <si>
    <t xml:space="preserve">This software focuses on creating unique and customizable sales enablement programs, which is especially useful in reducing ramp time with the onboarding and training process. </t>
  </si>
  <si>
    <t>It also includes a sales capability index, which allows the sales manager to see correlation trends between readiness and performance.</t>
  </si>
  <si>
    <t>SalesLoft</t>
  </si>
  <si>
    <t xml:space="preserve">Salesloft is software that streamlines the sales process across all areas of the organization. </t>
  </si>
  <si>
    <t xml:space="preserve">This platform ensures that sales managers get accurate forecast and activity information without the need for time-consuming data entry. </t>
  </si>
  <si>
    <t xml:space="preserve">SalesLoft also offers specific packages based on the needs of the organization, whether it is lead generation, increasing win rates, lifecycle improvements, or the post-sale customer experience. </t>
  </si>
  <si>
    <t>This also means the product is built for teams across the company, including marketing and customer success.</t>
  </si>
  <si>
    <t>Ambition</t>
  </si>
  <si>
    <t xml:space="preserve">Ambition is a sales management software that specializes in coaching and gamification. </t>
  </si>
  <si>
    <t xml:space="preserve">It means it’s a great program to use for continual sales training, setting monthly objectives, and creating motivational competitions for the team. </t>
  </si>
  <si>
    <t xml:space="preserve">If you are looking to move an already existing framework online, this product also has the ability to showcase central dashboards for easy visibility. </t>
  </si>
  <si>
    <t>It incorporate sales scorecard and contest templates, and organize your weekly one-on-one meetings with your sales reps by preparing action plans and metrics.</t>
  </si>
  <si>
    <t>SmartWinnr</t>
  </si>
  <si>
    <t>SmartWinnr is a comprehensive software that is focused on continual product knowledge training, sales motivation and productivity through gamification. across the team.</t>
  </si>
  <si>
    <t xml:space="preserve">This product also includes video-based and field coaching. It enables to give both quantitative and qualitative feedback to recorded practice pitches. </t>
  </si>
  <si>
    <t>The SmartWinnr platform also incorporates its own coaching framework — practice, assessment, gamification, and sharing</t>
  </si>
  <si>
    <t>Values are often disregarded when setting up the strategy or trying to shape a company culture. This is a mistake.</t>
  </si>
  <si>
    <t>They are the ultimate resources when making a decision, namely when making tough calls.</t>
  </si>
  <si>
    <t xml:space="preserve">This is why </t>
  </si>
  <si>
    <t>The problem</t>
  </si>
  <si>
    <t>While most leaders are aware of the importance of listing their corporate and teams' value, this is often considered a one time exercise, which is poorly executed.</t>
  </si>
  <si>
    <t>This is no wonder therefore that we come to the below conclusions when hired to audit teams' performances.</t>
  </si>
  <si>
    <t>Values are displayed on the company wall all but not adopted</t>
  </si>
  <si>
    <t>Values are aspirational and do not illustrate what your team actually is.</t>
  </si>
  <si>
    <t>Values are acknowledged but not leveraged to take action or make decisions: breaching core values does not foster any corrective action;</t>
  </si>
  <si>
    <t>Values are manager's values, not employees or company values</t>
  </si>
  <si>
    <t>Values are too generic to apply specifically to your own organization</t>
  </si>
  <si>
    <t>Values do not address or align with your organization missions and goals</t>
  </si>
  <si>
    <t>The solution</t>
  </si>
  <si>
    <t>To avoid the above traps, start with conducting a poll and ask your teams which top 5 values embody your organization.</t>
  </si>
  <si>
    <t>You can help them by leveraging the long  list below. It includes the most common values mentioned by employees from various departments.</t>
  </si>
  <si>
    <t>Ask to illustrate each value though a real life example of how it shows what your company or your team stands up for.</t>
  </si>
  <si>
    <t>This is a way to let them know you are serious about getting your values right and collect a documented feedback.</t>
  </si>
  <si>
    <t>Score, rank and pick the top five.</t>
  </si>
  <si>
    <t xml:space="preserve">If you have more than 5 values, make the call as the manager. </t>
  </si>
  <si>
    <t>Don't try to build consensus by creating a long list: you would lose focus and meaning.</t>
  </si>
  <si>
    <t>Turning them into a full sentence that adds clarity and context for your organization.</t>
  </si>
  <si>
    <t>Trust: "we build trust through constructive, candid communication that serves the common good of our employees and our customers".</t>
  </si>
  <si>
    <t>On Values</t>
  </si>
  <si>
    <t xml:space="preserve">The list below include the most common values mentioned by employees from sales, customer success, lead generation and product management organizations. </t>
  </si>
  <si>
    <t>Performance is listed as the top 3 values adopted by sales organizations together with commitment and accountability</t>
  </si>
  <si>
    <t>Accountability, just like customer centricity, turn out to be most misunderstood or misinterpreted ones.</t>
  </si>
  <si>
    <t>When put in context and challenged, most companies would remove accountability and replace it by a more engaging value such as responsibility or trust.</t>
  </si>
  <si>
    <t>Abundance</t>
  </si>
  <si>
    <t>Courage</t>
  </si>
  <si>
    <t>Enjoyment</t>
  </si>
  <si>
    <t>Happiness</t>
  </si>
  <si>
    <t>Mastery</t>
  </si>
  <si>
    <t>Resilience</t>
  </si>
  <si>
    <t>Acceptance</t>
  </si>
  <si>
    <t>Craftiness</t>
  </si>
  <si>
    <t>Entertainment</t>
  </si>
  <si>
    <t>Hard work</t>
  </si>
  <si>
    <t>Mindfulness</t>
  </si>
  <si>
    <t>Accessibility</t>
  </si>
  <si>
    <t>Craftsmanship</t>
  </si>
  <si>
    <t>Enthusiasm</t>
  </si>
  <si>
    <t>Harmony</t>
  </si>
  <si>
    <t>Motivation</t>
  </si>
  <si>
    <t>Respect</t>
  </si>
  <si>
    <t>Accountability</t>
  </si>
  <si>
    <t>Creativity</t>
  </si>
  <si>
    <t>Entrepreneurship</t>
  </si>
  <si>
    <t>Health</t>
  </si>
  <si>
    <t>Neatness</t>
  </si>
  <si>
    <t>Responsibility</t>
  </si>
  <si>
    <t>Accuracy</t>
  </si>
  <si>
    <t>Credibility</t>
  </si>
  <si>
    <t>Environment</t>
  </si>
  <si>
    <t>Heart</t>
  </si>
  <si>
    <t>Optimism</t>
  </si>
  <si>
    <t>Activeness</t>
  </si>
  <si>
    <t>Curiosity</t>
  </si>
  <si>
    <t>Equality</t>
  </si>
  <si>
    <t>Heroism</t>
  </si>
  <si>
    <t>Satisfaction</t>
  </si>
  <si>
    <t>Adaptability</t>
  </si>
  <si>
    <t>Customer satisfaction</t>
  </si>
  <si>
    <t>Evolution</t>
  </si>
  <si>
    <t>History</t>
  </si>
  <si>
    <t>Originality</t>
  </si>
  <si>
    <t>Security</t>
  </si>
  <si>
    <t>Adventure</t>
  </si>
  <si>
    <t>Customer-centricity</t>
  </si>
  <si>
    <t>Excellence</t>
  </si>
  <si>
    <t>Honesty</t>
  </si>
  <si>
    <t>Partnership</t>
  </si>
  <si>
    <t>Sharing</t>
  </si>
  <si>
    <t>Affection</t>
  </si>
  <si>
    <t>Daring</t>
  </si>
  <si>
    <t>Excitement</t>
  </si>
  <si>
    <t>Passion</t>
  </si>
  <si>
    <t>Simplicity</t>
  </si>
  <si>
    <t>Dedication</t>
  </si>
  <si>
    <t>Exhilaration</t>
  </si>
  <si>
    <t>Hope</t>
  </si>
  <si>
    <t>Patience</t>
  </si>
  <si>
    <t>Sincerity</t>
  </si>
  <si>
    <t>Appreciation</t>
  </si>
  <si>
    <t>Dependability</t>
  </si>
  <si>
    <t>Expertise</t>
  </si>
  <si>
    <t>Humility</t>
  </si>
  <si>
    <t>Peace</t>
  </si>
  <si>
    <t>Skill</t>
  </si>
  <si>
    <t>Approachability</t>
  </si>
  <si>
    <t>Determination</t>
  </si>
  <si>
    <t>Exploration</t>
  </si>
  <si>
    <t>Humor</t>
  </si>
  <si>
    <t>Perception</t>
  </si>
  <si>
    <t>Speed</t>
  </si>
  <si>
    <t>Attention to detail</t>
  </si>
  <si>
    <t>Devotion</t>
  </si>
  <si>
    <t>Fairness</t>
  </si>
  <si>
    <t>Imagination</t>
  </si>
  <si>
    <t>Spontaneity</t>
  </si>
  <si>
    <t>Balance</t>
  </si>
  <si>
    <t>Dignity</t>
  </si>
  <si>
    <t>Faith</t>
  </si>
  <si>
    <t>Persistence</t>
  </si>
  <si>
    <t>Stability</t>
  </si>
  <si>
    <t>Beauty</t>
  </si>
  <si>
    <t>Diligence</t>
  </si>
  <si>
    <t>Family</t>
  </si>
  <si>
    <t>Individuality</t>
  </si>
  <si>
    <t>Personal development</t>
  </si>
  <si>
    <t>Strength</t>
  </si>
  <si>
    <t>Belonging</t>
  </si>
  <si>
    <t>Directness</t>
  </si>
  <si>
    <t>Fame</t>
  </si>
  <si>
    <t>Innovation</t>
  </si>
  <si>
    <t>Playfulness</t>
  </si>
  <si>
    <t>Success</t>
  </si>
  <si>
    <t>Bravery</t>
  </si>
  <si>
    <t>Discipline</t>
  </si>
  <si>
    <t>Fascination</t>
  </si>
  <si>
    <t>Insight</t>
  </si>
  <si>
    <t>Poise</t>
  </si>
  <si>
    <t>Support</t>
  </si>
  <si>
    <t>Capability</t>
  </si>
  <si>
    <t>Discovery</t>
  </si>
  <si>
    <t>Fearlessness</t>
  </si>
  <si>
    <t>Inspiration</t>
  </si>
  <si>
    <t>Polish</t>
  </si>
  <si>
    <t>Sustainability</t>
  </si>
  <si>
    <t>Care</t>
  </si>
  <si>
    <t>Discretion</t>
  </si>
  <si>
    <t>Firmness</t>
  </si>
  <si>
    <t>Integrity</t>
  </si>
  <si>
    <t>Popularity</t>
  </si>
  <si>
    <t>Talent</t>
  </si>
  <si>
    <t>Change</t>
  </si>
  <si>
    <t>Diversity</t>
  </si>
  <si>
    <t>Fitness</t>
  </si>
  <si>
    <t>Intelligence</t>
  </si>
  <si>
    <t>Positivity</t>
  </si>
  <si>
    <t>Teamwork</t>
  </si>
  <si>
    <t>Charity</t>
  </si>
  <si>
    <t>Dreams</t>
  </si>
  <si>
    <t>Flexibility</t>
  </si>
  <si>
    <t>Intimacy</t>
  </si>
  <si>
    <t>Potential</t>
  </si>
  <si>
    <t>Thoughtfulness</t>
  </si>
  <si>
    <t>Clarity</t>
  </si>
  <si>
    <t>Drive</t>
  </si>
  <si>
    <t>Focus</t>
  </si>
  <si>
    <t>Intuition</t>
  </si>
  <si>
    <t>Power</t>
  </si>
  <si>
    <t>Tolerance</t>
  </si>
  <si>
    <t>Cleanliness</t>
  </si>
  <si>
    <t>Duty</t>
  </si>
  <si>
    <t>Freedom</t>
  </si>
  <si>
    <t>Joy</t>
  </si>
  <si>
    <t>Precision</t>
  </si>
  <si>
    <t>Collaboration</t>
  </si>
  <si>
    <t>Eagerness</t>
  </si>
  <si>
    <t>Freshness</t>
  </si>
  <si>
    <t>Justice</t>
  </si>
  <si>
    <t>Pride</t>
  </si>
  <si>
    <t>Truth</t>
  </si>
  <si>
    <t>Comfort</t>
  </si>
  <si>
    <t>Ease of use</t>
  </si>
  <si>
    <t>Friendship</t>
  </si>
  <si>
    <t>Kindness</t>
  </si>
  <si>
    <t>Privacy</t>
  </si>
  <si>
    <t>Understanding</t>
  </si>
  <si>
    <t>Commitment</t>
  </si>
  <si>
    <t>Economy</t>
  </si>
  <si>
    <t>Fun</t>
  </si>
  <si>
    <t>Knowledge</t>
  </si>
  <si>
    <t>Productivity</t>
  </si>
  <si>
    <t>Uniqueness</t>
  </si>
  <si>
    <t>Communication</t>
  </si>
  <si>
    <t>Education</t>
  </si>
  <si>
    <t>Generosity</t>
  </si>
  <si>
    <t>Leadership</t>
  </si>
  <si>
    <t>Professionalism</t>
  </si>
  <si>
    <t>Unity</t>
  </si>
  <si>
    <t>Compassion</t>
  </si>
  <si>
    <t>Effectiveness</t>
  </si>
  <si>
    <t>Genius</t>
  </si>
  <si>
    <t>Learning</t>
  </si>
  <si>
    <t>Progress</t>
  </si>
  <si>
    <t>Value</t>
  </si>
  <si>
    <t>Confidence</t>
  </si>
  <si>
    <t>Elegance</t>
  </si>
  <si>
    <t>Genuineness</t>
  </si>
  <si>
    <t>Liveliness</t>
  </si>
  <si>
    <t>Purity</t>
  </si>
  <si>
    <t>Variety</t>
  </si>
  <si>
    <t>Empathy</t>
  </si>
  <si>
    <t>Goodwill</t>
  </si>
  <si>
    <t>Logic</t>
  </si>
  <si>
    <t>Quality</t>
  </si>
  <si>
    <t>Virtue</t>
  </si>
  <si>
    <t>Empowering</t>
  </si>
  <si>
    <t>Gratitude</t>
  </si>
  <si>
    <t>Longevity</t>
  </si>
  <si>
    <t>Recognition</t>
  </si>
  <si>
    <t>Vision</t>
  </si>
  <si>
    <t>Control</t>
  </si>
  <si>
    <t>Energy</t>
  </si>
  <si>
    <t>Growth</t>
  </si>
  <si>
    <t>Love</t>
  </si>
  <si>
    <t>Reflection</t>
  </si>
  <si>
    <t>Warmth</t>
  </si>
  <si>
    <t>Cooperation</t>
  </si>
  <si>
    <t>Engagement</t>
  </si>
  <si>
    <t>Guidance</t>
  </si>
  <si>
    <t>Loyalty</t>
  </si>
  <si>
    <t>Relationships</t>
  </si>
  <si>
    <t>Welcoming</t>
  </si>
  <si>
    <t>Reliability</t>
  </si>
  <si>
    <t>Wonder</t>
  </si>
  <si>
    <t>On Skills: Soft vs Hard skills</t>
  </si>
  <si>
    <t>Hard skills are job specific competencies acquired either through education, training and experience.</t>
  </si>
  <si>
    <t>Coding for developer, negotiating for sellers, or risk assessment for CFOs are typical hard skills.</t>
  </si>
  <si>
    <t>Soft skills are general personality traits relevant across various roles and industries.</t>
  </si>
  <si>
    <t xml:space="preserve">Soft skills are the skills that enable you to fit in at a workplace. They include your personality, attitude, flexibility, motivation, and manners. </t>
  </si>
  <si>
    <t>They are so important that they are often the reason employers decide whether to hire, keep or promote an employee.</t>
  </si>
  <si>
    <t>We often say during our leadership coaching sessions that even though these skills can me improved, you have them or not.</t>
  </si>
  <si>
    <t>The table below includes a comprehensive list of skills for leaders.</t>
  </si>
  <si>
    <t>We may have used strength based leadership standards to rank those skills between Execution, Strategic thinking, Relationship building and Influencing.</t>
  </si>
  <si>
    <t>We opted for an alternative classification but our message remains the same:</t>
  </si>
  <si>
    <t>Avoid to end up with a long list of attributes that are merely aspirational and turn out to be impossible to manage.</t>
  </si>
  <si>
    <t>You can't manage what you can't measure should apply and even "Patience" should defined and measured if selected.</t>
  </si>
  <si>
    <t>Brainstorming is fine but focus on the critical success factor that are absolutely critical for the role.</t>
  </si>
  <si>
    <t>Values are fine but must be linked to what is absolutely necessary to do the job or to work effectively in your organization.</t>
  </si>
  <si>
    <t>Keep in mind that that the list of skills and traits must be consistent through the hiring, the coaching and the appraisal process.</t>
  </si>
  <si>
    <t>Example 1</t>
  </si>
  <si>
    <t>The first meeting we have with our customers when hiring for a leadership role is the workshop on substantial goals, obstacles, high impact activities and expected results.</t>
  </si>
  <si>
    <t>During the second workshop, the goal is to make the distinction between the hard and soft skills required for the role.</t>
  </si>
  <si>
    <t>Needless to say that many of the skills and traits usually don't make the cut to our final Success Factor Matrix Interview Template.</t>
  </si>
  <si>
    <t>The reasons are manifold:</t>
  </si>
  <si>
    <t>Skills overlap with one another.</t>
  </si>
  <si>
    <t>Skills are too vague.</t>
  </si>
  <si>
    <t>Skills don't relate to the critical success factors defined for the role.</t>
  </si>
  <si>
    <t>Skills can't be translated into measurable impact.</t>
  </si>
  <si>
    <t>Skills are nice too have.</t>
  </si>
  <si>
    <t>The below example show the list of skills listed following the brainstorming session.</t>
  </si>
  <si>
    <t>The skills shortlisted are highlighted in amber.</t>
  </si>
  <si>
    <t>Critical thinking</t>
  </si>
  <si>
    <t>Attitude</t>
  </si>
  <si>
    <t>Work Ethic</t>
  </si>
  <si>
    <t>Listening</t>
  </si>
  <si>
    <t>Conflict management</t>
  </si>
  <si>
    <t>Accepting feedback</t>
  </si>
  <si>
    <t>Attentiveness</t>
  </si>
  <si>
    <t>Negotiation</t>
  </si>
  <si>
    <t>Artistic aptitude</t>
  </si>
  <si>
    <t>Conflict resolution</t>
  </si>
  <si>
    <t>Business ethics</t>
  </si>
  <si>
    <t>Nonverbal communication</t>
  </si>
  <si>
    <t>Deal making</t>
  </si>
  <si>
    <t>Courtesy</t>
  </si>
  <si>
    <t>Customer service</t>
  </si>
  <si>
    <t>Competitiveness</t>
  </si>
  <si>
    <t>Persuasion</t>
  </si>
  <si>
    <t>Critical observation</t>
  </si>
  <si>
    <t>Decision making</t>
  </si>
  <si>
    <t>Dealing with difficult situations</t>
  </si>
  <si>
    <t>Presentation</t>
  </si>
  <si>
    <t>Dealing with office politics</t>
  </si>
  <si>
    <t>Public speaking</t>
  </si>
  <si>
    <t>Design aptitude</t>
  </si>
  <si>
    <t>Dispute resolution</t>
  </si>
  <si>
    <t>Friendliness</t>
  </si>
  <si>
    <t>Disability awareness</t>
  </si>
  <si>
    <t>Following direction</t>
  </si>
  <si>
    <t>Reading body language</t>
  </si>
  <si>
    <t>Desire to learn</t>
  </si>
  <si>
    <t>Facilitation</t>
  </si>
  <si>
    <t>Diversity awareness</t>
  </si>
  <si>
    <t>Independence</t>
  </si>
  <si>
    <t>Storytelling</t>
  </si>
  <si>
    <t>Giving clear feedback</t>
  </si>
  <si>
    <t>Emotional intelligence</t>
  </si>
  <si>
    <t>Meeting deadlines</t>
  </si>
  <si>
    <t>Verbal communication</t>
  </si>
  <si>
    <t>Inspiring people</t>
  </si>
  <si>
    <t>Visual communication</t>
  </si>
  <si>
    <t>Logical thinking</t>
  </si>
  <si>
    <t>Respectability</t>
  </si>
  <si>
    <t>Establishing interpersonal relationships</t>
  </si>
  <si>
    <t>Multitasking</t>
  </si>
  <si>
    <t>Writing reports and proposals</t>
  </si>
  <si>
    <t>Management</t>
  </si>
  <si>
    <t>Respectfulness</t>
  </si>
  <si>
    <t>Dealing with difficult personalities</t>
  </si>
  <si>
    <t>Organization</t>
  </si>
  <si>
    <t>Writing skills</t>
  </si>
  <si>
    <t>Research</t>
  </si>
  <si>
    <t>Managing difficult conversations</t>
  </si>
  <si>
    <t>Intercultural competence</t>
  </si>
  <si>
    <t>Perseverance</t>
  </si>
  <si>
    <t>Managing remote/virtual teams</t>
  </si>
  <si>
    <t>Interpersonal skills</t>
  </si>
  <si>
    <t>Thinking outside the box</t>
  </si>
  <si>
    <t>Meeting management</t>
  </si>
  <si>
    <t>Influence</t>
  </si>
  <si>
    <t>Planning</t>
  </si>
  <si>
    <t>Tolerance of change and uncertainty</t>
  </si>
  <si>
    <t>Mentoring</t>
  </si>
  <si>
    <t>Networking</t>
  </si>
  <si>
    <t>Proper business etiquette</t>
  </si>
  <si>
    <t>Troubleshooting</t>
  </si>
  <si>
    <t>Motivating</t>
  </si>
  <si>
    <t>Punctuality</t>
  </si>
  <si>
    <t>Value education</t>
  </si>
  <si>
    <t>Project management</t>
  </si>
  <si>
    <t>Self-awareness</t>
  </si>
  <si>
    <t>Resolving issues</t>
  </si>
  <si>
    <t>Selling skills</t>
  </si>
  <si>
    <t>Successful coaching</t>
  </si>
  <si>
    <t>Social skills</t>
  </si>
  <si>
    <t>Results-oriented</t>
  </si>
  <si>
    <t>Supervising</t>
  </si>
  <si>
    <t>Team building</t>
  </si>
  <si>
    <t>Self-directed</t>
  </si>
  <si>
    <t>Talent management</t>
  </si>
  <si>
    <t>Self-monitoring</t>
  </si>
  <si>
    <t>Self-supervising</t>
  </si>
  <si>
    <t>Staying on task</t>
  </si>
  <si>
    <t>Strategic planning</t>
  </si>
  <si>
    <t>Time management</t>
  </si>
  <si>
    <t>Trainability</t>
  </si>
  <si>
    <t>Working well under pressure</t>
  </si>
  <si>
    <t>Example 2</t>
  </si>
  <si>
    <t xml:space="preserve">This is hard work for sure. </t>
  </si>
  <si>
    <t>Let's take another example.</t>
  </si>
  <si>
    <t>The long list below was created through a productive brainstorming session.</t>
  </si>
  <si>
    <t>The final number of skills and traits we shortlisted and included in the job description are highlighted in amber.</t>
  </si>
  <si>
    <t>That gives you an idea of the attention and hard work required to complete the task.</t>
  </si>
  <si>
    <t>Organizing</t>
  </si>
  <si>
    <t>Coordinating</t>
  </si>
  <si>
    <t>Directing</t>
  </si>
  <si>
    <t>Analyzing Business Problems</t>
  </si>
  <si>
    <t>Achieving Goals,</t>
  </si>
  <si>
    <t>Analyzing Expenditures</t>
  </si>
  <si>
    <t>Administrative</t>
  </si>
  <si>
    <t>Adapting to Changing Business Conditions</t>
  </si>
  <si>
    <t>Assessing Progress Towards Departmental Goals</t>
  </si>
  <si>
    <t>Critical Thinking</t>
  </si>
  <si>
    <t>Analytical Ability</t>
  </si>
  <si>
    <t>Building Productive Relationships</t>
  </si>
  <si>
    <t>Conflict Management</t>
  </si>
  <si>
    <t>Devising Plans for New Business</t>
  </si>
  <si>
    <t>Assessing Factors Impacting Productivity</t>
  </si>
  <si>
    <t>Creating Budgets for Business Units</t>
  </si>
  <si>
    <t>Entrepreneurialism</t>
  </si>
  <si>
    <t>Business Storytelling</t>
  </si>
  <si>
    <t>Creating Financial Reports</t>
  </si>
  <si>
    <t>Identifying Stakeholders personal drivers</t>
  </si>
  <si>
    <t>Framing communication towards specific audiences</t>
  </si>
  <si>
    <t>High Energy</t>
  </si>
  <si>
    <t>Drawing Consensus</t>
  </si>
  <si>
    <t>Conflict Resolution</t>
  </si>
  <si>
    <t>Business acumen</t>
  </si>
  <si>
    <t>Clear Communication</t>
  </si>
  <si>
    <t>Diplomacy</t>
  </si>
  <si>
    <t>Decision Making</t>
  </si>
  <si>
    <t>Logical Thinking</t>
  </si>
  <si>
    <t>Writing</t>
  </si>
  <si>
    <t>Emotional Intelligence</t>
  </si>
  <si>
    <t>Qualitative Skills</t>
  </si>
  <si>
    <t>Logistics</t>
  </si>
  <si>
    <t>Budgeting</t>
  </si>
  <si>
    <t>Delivering Presentations</t>
  </si>
  <si>
    <t>Strategic Planning</t>
  </si>
  <si>
    <t>Negotiating</t>
  </si>
  <si>
    <t>Motivating Others</t>
  </si>
  <si>
    <t>Facilitating Group Discussions</t>
  </si>
  <si>
    <t>Division of Work</t>
  </si>
  <si>
    <t>Strategic Thinking</t>
  </si>
  <si>
    <t>Empowerment</t>
  </si>
  <si>
    <t>Technology weapons savvy</t>
  </si>
  <si>
    <t>Writing Proposals for Business Initiative</t>
  </si>
  <si>
    <t>Evaluating Talent</t>
  </si>
  <si>
    <t>Influencing</t>
  </si>
  <si>
    <t>Evaluating Job Candidates</t>
  </si>
  <si>
    <t>Project Management</t>
  </si>
  <si>
    <t>Public Speaking</t>
  </si>
  <si>
    <t>Supervision</t>
  </si>
  <si>
    <t>Evaluating Employee Performance</t>
  </si>
  <si>
    <t>Utilizing Planning Software</t>
  </si>
  <si>
    <t>Suggesting Ways to Enhance Productivity</t>
  </si>
  <si>
    <t>Charisma</t>
  </si>
  <si>
    <t>Nonverbal Communication</t>
  </si>
  <si>
    <t>Technical Knowledge</t>
  </si>
  <si>
    <t>Focus, Goal Orientation</t>
  </si>
  <si>
    <t>Technology</t>
  </si>
  <si>
    <t>Passion for Work</t>
  </si>
  <si>
    <t>Goal Setting</t>
  </si>
  <si>
    <t>Time Management</t>
  </si>
  <si>
    <t>Relationship Building</t>
  </si>
  <si>
    <t>Interacting with Individuals from Diverse Backgrounds</t>
  </si>
  <si>
    <t>Executive presence</t>
  </si>
  <si>
    <t>Scheduling</t>
  </si>
  <si>
    <t>Interpreting Financial Data</t>
  </si>
  <si>
    <t>Screening Applicants for Jobs, Staffing.</t>
  </si>
  <si>
    <t>Hiring A players</t>
  </si>
  <si>
    <t>Tactfulness</t>
  </si>
  <si>
    <t>Teaching</t>
  </si>
  <si>
    <t>Team Building</t>
  </si>
  <si>
    <t>Overcoming Obstacles</t>
  </si>
  <si>
    <t>Team Manager</t>
  </si>
  <si>
    <t>Team Player</t>
  </si>
  <si>
    <t>Providing Constructive Criticism</t>
  </si>
  <si>
    <t>Recommending Cost-Cutting Measures</t>
  </si>
  <si>
    <t>Recommending Process Improvements</t>
  </si>
  <si>
    <t>Responding Favorably to Criticism</t>
  </si>
  <si>
    <t>Can you tell from the two examples which kind of business situations the two companies were facing?</t>
  </si>
  <si>
    <t>Can you tell which kind of leadership style was required?</t>
  </si>
  <si>
    <t>Training Employees</t>
  </si>
  <si>
    <t>Can you tell what corporate culture prevails?</t>
  </si>
  <si>
    <t>Verbal Communication</t>
  </si>
  <si>
    <t>How would you distribute skills between competencies and goals?</t>
  </si>
  <si>
    <t>Putting it all together</t>
  </si>
  <si>
    <t>One of the point we made in our Coaching Index is to look for consistency from hiring to appraisals.</t>
  </si>
  <si>
    <t>The ultimate goal when defining values and skills is to be able to link them together.</t>
  </si>
  <si>
    <t>The example below illustrates how to make the best of both worlds.</t>
  </si>
  <si>
    <t>Values relate to skills you will find in our Coaching Index.</t>
  </si>
  <si>
    <t>Skills are illustrated through real life examples.</t>
  </si>
  <si>
    <t>Hence the recommendation we made to leave your assessment tool open to record the skills, aptitudes and attitudes you observe on the fly.</t>
  </si>
  <si>
    <t>It does not only show you are serious about coaching and talent management.</t>
  </si>
  <si>
    <t>It will allow you to turn coaching and appraisals into smooth, fresh, two-ways conversations instead of painstaking, disconnected and empty discussions.</t>
  </si>
  <si>
    <t>Acts with purpose</t>
  </si>
  <si>
    <t>Real life example of value demonstrated</t>
  </si>
  <si>
    <t>Exceed expectations</t>
  </si>
  <si>
    <t>Obsessed and results focused</t>
  </si>
  <si>
    <t>Overachieves</t>
  </si>
  <si>
    <t>Excited with possibility</t>
  </si>
  <si>
    <t>Loves what we do</t>
  </si>
  <si>
    <t>Celebrates success</t>
  </si>
  <si>
    <t>Drives performance</t>
  </si>
  <si>
    <t>Speaks up</t>
  </si>
  <si>
    <t>Believes there is power in change</t>
  </si>
  <si>
    <t>Courage to act</t>
  </si>
  <si>
    <t>Leads</t>
  </si>
  <si>
    <t>Everyone is a pioneer</t>
  </si>
  <si>
    <t>Leads and disrupts</t>
  </si>
  <si>
    <t>Change agent</t>
  </si>
  <si>
    <t>Takes risks</t>
  </si>
  <si>
    <t>Authenticity</t>
  </si>
  <si>
    <t>Trustworthy interaction</t>
  </si>
  <si>
    <t>Integrity and trust</t>
  </si>
  <si>
    <t>Speaks the truth</t>
  </si>
  <si>
    <t>Willing to be wrong</t>
  </si>
  <si>
    <t>Constructive debate</t>
  </si>
  <si>
    <t>Praise and critiques</t>
  </si>
  <si>
    <t>Values difference</t>
  </si>
  <si>
    <t>People  first</t>
  </si>
  <si>
    <t>Benefit of the doubt</t>
  </si>
  <si>
    <t>Invest in others</t>
  </si>
  <si>
    <t>Listen to the voice of others</t>
  </si>
  <si>
    <t>Plays on one another strength</t>
  </si>
  <si>
    <t>Builds high performing team</t>
  </si>
  <si>
    <t>Drives collaboration</t>
  </si>
  <si>
    <t>Lift others up</t>
  </si>
  <si>
    <t>Company success over individual one</t>
  </si>
  <si>
    <t>Shares</t>
  </si>
  <si>
    <t>Gives</t>
  </si>
  <si>
    <t>Connect to others</t>
  </si>
  <si>
    <t>Has a heart for community</t>
  </si>
  <si>
    <t>Help others succeed</t>
  </si>
  <si>
    <t>Source:</t>
  </si>
  <si>
    <t>"Who is your most valuable sales leader"</t>
  </si>
  <si>
    <t>We hope we made it clear in our Coaching Index that hiring well is an integral part of coaching well.</t>
  </si>
  <si>
    <t>In this section, we take the first step to coaching and set the tone for the two other component of talent management: development and appraisals.</t>
  </si>
  <si>
    <t>Remember, we are looking for consistency from day one.</t>
  </si>
  <si>
    <t>How to hire an impactful sales leader and focus on the performance key success factors?</t>
  </si>
  <si>
    <t>Business acumen, selling, negotiation still matter of course.</t>
  </si>
  <si>
    <t>Beyond selling, impact is primarily driven by:</t>
  </si>
  <si>
    <t>Strategic thinking</t>
  </si>
  <si>
    <t>How to define key success factors?</t>
  </si>
  <si>
    <t>Brainstorm: everyone speaks, every idea is welcome.</t>
  </si>
  <si>
    <t>You may end up with the following list.</t>
  </si>
  <si>
    <t>Customer needs and priorities in depth understanding.</t>
  </si>
  <si>
    <t>Products and market knowledge.</t>
  </si>
  <si>
    <t>Optimizing territory potential.</t>
  </si>
  <si>
    <t>Analytics skills</t>
  </si>
  <si>
    <t>Market trends spotting.</t>
  </si>
  <si>
    <t>Building winning teams.</t>
  </si>
  <si>
    <t>Performance culture implementation.</t>
  </si>
  <si>
    <t>Innovation around offer positioning.</t>
  </si>
  <si>
    <t>Managerial posture.</t>
  </si>
  <si>
    <t>Cross functional management</t>
  </si>
  <si>
    <t>Your business situation may require specific business skills such as:</t>
  </si>
  <si>
    <t>Change management.</t>
  </si>
  <si>
    <t>Agility.</t>
  </si>
  <si>
    <t>Flexibility.</t>
  </si>
  <si>
    <t>Once you are done with the brainstorming session, 3 questions are paramount.</t>
  </si>
  <si>
    <t>How to validate these skills and attitudes?</t>
  </si>
  <si>
    <t>What are the hard and soft skills which match the key success factors?</t>
  </si>
  <si>
    <t>Can I measure them and how?</t>
  </si>
  <si>
    <t>By asking these 3 questions to the long list generated by the brainstorming session, you will remove duplicates, skills that are not quantifiable and generic competencies which are vague or meaningless.</t>
  </si>
  <si>
    <t>You should reach an agreement on a short list that leaves little room for emotional bias.</t>
  </si>
  <si>
    <t>Especially if you match with the list to the substantial goals of our Success Factor Approach.</t>
  </si>
  <si>
    <t>What we are absolutely trying to avoid is a long list of generic competences that can not be leveraged day-to-day.</t>
  </si>
  <si>
    <t>Let's keep in mind that less is better when measuring individual competencies and performance.</t>
  </si>
  <si>
    <t xml:space="preserve">Clear, unambiguous and well defined criteria will allow you to complete a better evaluation and provide better feedback. </t>
  </si>
  <si>
    <t>That will generate more and engagement and more commitment for your talents.</t>
  </si>
  <si>
    <t xml:space="preserve">A framework we created for one of our customers includes 3 success factors and simple, irrefutable, quantifiable performance indicators. </t>
  </si>
  <si>
    <t>That means that success factors are measurable themselves.</t>
  </si>
  <si>
    <t>Impactor : business first.</t>
  </si>
  <si>
    <t>Achieved vs targets.</t>
  </si>
  <si>
    <t>Won opportunities to lost opportunities ratio.</t>
  </si>
  <si>
    <t>Average discount rate.</t>
  </si>
  <si>
    <t>Number of won deals against the two main competitors.</t>
  </si>
  <si>
    <t>Numbers of transactions including the entire product portfolio.</t>
  </si>
  <si>
    <t>Multi year commitment.</t>
  </si>
  <si>
    <t>Average sales productivity increase.</t>
  </si>
  <si>
    <t>New hires recruited against plan.</t>
  </si>
  <si>
    <t>Average sales productivity.</t>
  </si>
  <si>
    <t>Number of sales reps above target.</t>
  </si>
  <si>
    <t>Number of voluntary resignation.</t>
  </si>
  <si>
    <t>Number of sales who have successfully passed certification program.</t>
  </si>
  <si>
    <t>NPS score from direct reports.</t>
  </si>
  <si>
    <t>Number of customers at risk retained.</t>
  </si>
  <si>
    <t>Numbers of quarterly initiatives launched and led.</t>
  </si>
  <si>
    <t>Number of cross functional initiatives driven.</t>
  </si>
  <si>
    <t>NPS score from extended team.</t>
  </si>
  <si>
    <t>Customer NPS.</t>
  </si>
  <si>
    <t>To do</t>
  </si>
  <si>
    <t>Adopt a quarterly or bi-annual cadence. Monthly sessions may still be a good fit for junior managers, namely during their ramp-up.</t>
  </si>
  <si>
    <t>Set up distinct sessions for coaching - or adopt continuous coaching - and performance evaluation.</t>
  </si>
  <si>
    <t>Bear in mind that compensation and bonuses should not be on the agenda.</t>
  </si>
  <si>
    <r>
      <rPr>
        <sz val="11"/>
        <rFont val="Calibri"/>
      </rPr>
      <t xml:space="preserve">It is now part of the larger </t>
    </r>
    <r>
      <rPr>
        <u/>
        <sz val="11"/>
        <color rgb="FF1155CC"/>
        <rFont val="Calibri"/>
      </rPr>
      <t>revenue.io</t>
    </r>
    <r>
      <rPr>
        <sz val="11"/>
        <rFont val="Calibri"/>
      </rPr>
      <t xml:space="preserve"> suite.</t>
    </r>
  </si>
  <si>
    <r>
      <t xml:space="preserve">Values most quoted in </t>
    </r>
    <r>
      <rPr>
        <b/>
        <sz val="11"/>
        <color theme="1"/>
        <rFont val="Calibri"/>
      </rPr>
      <t xml:space="preserve">sales organizations </t>
    </r>
    <r>
      <rPr>
        <sz val="11"/>
        <color theme="1"/>
        <rFont val="Calibri"/>
      </rPr>
      <t xml:space="preserve">are highlighted in </t>
    </r>
    <r>
      <rPr>
        <b/>
        <sz val="11"/>
        <color rgb="FF20124D"/>
        <rFont val="Calibri"/>
      </rPr>
      <t>amber</t>
    </r>
    <r>
      <rPr>
        <b/>
        <sz val="11"/>
        <color rgb="FF38761D"/>
        <rFont val="Calibri"/>
      </rPr>
      <t>.</t>
    </r>
  </si>
  <si>
    <t>Values &amp; skills</t>
  </si>
  <si>
    <t>From hiring to appraisals</t>
  </si>
  <si>
    <t>Sales leader Assessment Framework</t>
  </si>
  <si>
    <t>The goal of this section is not to provide an exhaustive list of the most valuable sales coaching softwares.</t>
  </si>
  <si>
    <t>The people intelligence data allows sales managers to compare the individual actions of their sales reps and determine how to replicate the most successful behaviors across the team.</t>
  </si>
  <si>
    <t xml:space="preserve">This software incorporates training at every level — from onboarding new reps with readiness scorecards and video practicing capability to giving sales coaches the option to create and upload their own training content. </t>
  </si>
  <si>
    <t>Brainshark also offers a variety of resources and content in their own extensive Sales Enablement Resource center.</t>
  </si>
  <si>
    <t>Please note your downloaded version may not display the checkboxes.</t>
  </si>
  <si>
    <t>Contact us to  get the full version.</t>
  </si>
  <si>
    <t>Exercise:</t>
  </si>
  <si>
    <t>Define, reinforce and protect the  team's creative autonomy,</t>
  </si>
  <si>
    <t>Most groups need both proficiency and creativity in some specific areas.</t>
  </si>
  <si>
    <t>When people need more information</t>
  </si>
  <si>
    <t>analyzing</t>
  </si>
  <si>
    <t>Values are paramount to trigger the right behaviors and the right attitude;</t>
  </si>
  <si>
    <t>Values are not pervasive, i.e. are displayed by few people and do not support the company culture;</t>
  </si>
  <si>
    <t>Before displaying your values on your website and your headquarters wall, add your personal color to them</t>
  </si>
  <si>
    <t>Example:</t>
  </si>
  <si>
    <t>Honor</t>
  </si>
  <si>
    <t>This is typically done through a brainstorming session by using Strengths based leadership domains, LÖMINGER clusters or our clients ad 'hoc classification.</t>
  </si>
  <si>
    <t>Keen sense of customer experience</t>
  </si>
  <si>
    <t>Competences related to the role are not enough. You want your sales leaders to adapt to existing culture and collaborate flawlessly with existing teams, don't you?</t>
  </si>
  <si>
    <t>Investor: hire, develop and retain talents.</t>
  </si>
  <si>
    <t>Connector : leadership and customer centricity.</t>
  </si>
  <si>
    <t>The sections highlighted in amber are not available in the limited version of the Bold &amp; Sharp Coach &amp; Develop Index.</t>
  </si>
  <si>
    <t>It is based on our own experience and our favorite booKs such 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</si>
</sst>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7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0"/>
      <name val="Calibri"/>
    </font>
    <font>
      <sz val="11"/>
      <color theme="0"/>
      <name val="Calibri"/>
    </font>
    <font>
      <b/>
      <sz val="11"/>
      <color rgb="FFFFFFFF"/>
      <name val="Calibri"/>
    </font>
    <font>
      <sz val="11"/>
      <color rgb="FF000000"/>
      <name val="Calibri"/>
    </font>
    <font>
      <u/>
      <sz val="11"/>
      <color rgb="FF1155CC"/>
      <name val="Calibri"/>
    </font>
    <font>
      <sz val="11"/>
      <color rgb="FFFFFFFF"/>
      <name val="Calibri"/>
    </font>
    <font>
      <u/>
      <sz val="11"/>
      <color rgb="FFFFFFFF"/>
      <name val="Calibri"/>
    </font>
    <font>
      <b/>
      <sz val="11"/>
      <color rgb="FF00000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0"/>
      <color theme="0"/>
      <name val="Calibri"/>
    </font>
    <font>
      <sz val="10"/>
      <color theme="0"/>
      <name val="Calibri"/>
    </font>
    <font>
      <sz val="10"/>
      <color rgb="FF000000"/>
      <name val="Calibri"/>
    </font>
    <font>
      <b/>
      <sz val="62"/>
      <color rgb="FFCCCCCC"/>
      <name val="Calibri"/>
    </font>
    <font>
      <b/>
      <sz val="10"/>
      <color rgb="FFFFFFFF"/>
      <name val="Calibri"/>
    </font>
    <font>
      <u/>
      <sz val="10"/>
      <color theme="10"/>
      <name val="Arial"/>
      <scheme val="minor"/>
    </font>
    <font>
      <b/>
      <sz val="10"/>
      <color rgb="FF980000"/>
      <name val="Calibri"/>
      <family val="2"/>
    </font>
    <font>
      <sz val="10"/>
      <color theme="1"/>
      <name val="Calibri"/>
      <family val="2"/>
    </font>
    <font>
      <b/>
      <u/>
      <sz val="10"/>
      <color rgb="FF0000FF"/>
      <name val="Calibri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</font>
    <font>
      <b/>
      <u/>
      <sz val="10"/>
      <color rgb="FF1155CC"/>
      <name val="Calibri"/>
      <family val="2"/>
    </font>
    <font>
      <b/>
      <sz val="10"/>
      <color rgb="FF073763"/>
      <name val="Calibri"/>
      <family val="2"/>
    </font>
    <font>
      <b/>
      <sz val="10"/>
      <color rgb="FF1C4587"/>
      <name val="Calibri"/>
      <family val="2"/>
    </font>
    <font>
      <u/>
      <sz val="10"/>
      <color rgb="FF0000FF"/>
      <name val="Calibri"/>
      <family val="2"/>
    </font>
    <font>
      <b/>
      <sz val="10"/>
      <color theme="7"/>
      <name val="Calibri"/>
      <family val="2"/>
    </font>
    <font>
      <b/>
      <sz val="10"/>
      <color theme="0"/>
      <name val="Calibri"/>
      <family val="2"/>
    </font>
    <font>
      <sz val="10"/>
      <color rgb="FFFFFFFF"/>
      <name val="Calibri"/>
      <family val="2"/>
    </font>
    <font>
      <sz val="10"/>
      <color theme="0"/>
      <name val="Calibri"/>
      <family val="2"/>
    </font>
    <font>
      <b/>
      <i/>
      <sz val="10"/>
      <color theme="0"/>
      <name val="Calibri"/>
      <family val="2"/>
    </font>
    <font>
      <b/>
      <i/>
      <sz val="10"/>
      <color theme="1"/>
      <name val="Calibri"/>
      <family val="2"/>
    </font>
    <font>
      <b/>
      <sz val="10"/>
      <color rgb="FF000000"/>
      <name val="Calibri"/>
      <family val="2"/>
    </font>
    <font>
      <sz val="11"/>
      <name val="Calibri"/>
    </font>
    <font>
      <sz val="11"/>
      <color rgb="FF000000"/>
      <name val="Arial"/>
      <scheme val="minor"/>
    </font>
    <font>
      <u/>
      <sz val="11"/>
      <color theme="0"/>
      <name val="Calibri"/>
    </font>
    <font>
      <u/>
      <sz val="11"/>
      <color rgb="FF0000FF"/>
      <name val="Calibri"/>
    </font>
    <font>
      <sz val="11"/>
      <color rgb="FF1F1F1F"/>
      <name val="Calibri"/>
    </font>
    <font>
      <b/>
      <i/>
      <sz val="11"/>
      <color theme="1"/>
      <name val="Calibri"/>
    </font>
    <font>
      <sz val="11"/>
      <name val="Arial"/>
    </font>
    <font>
      <b/>
      <sz val="11"/>
      <color rgb="FF20124D"/>
      <name val="Calibri"/>
    </font>
    <font>
      <b/>
      <sz val="11"/>
      <color rgb="FF38761D"/>
      <name val="Calibri"/>
    </font>
    <font>
      <sz val="11"/>
      <color theme="1"/>
      <name val="Calibri"/>
      <family val="2"/>
    </font>
    <font>
      <sz val="11"/>
      <color rgb="FF000000"/>
      <name val="Arial"/>
      <family val="2"/>
      <scheme val="minor"/>
    </font>
    <font>
      <b/>
      <sz val="11"/>
      <color theme="0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color theme="2"/>
      <name val="Calibri"/>
      <family val="2"/>
    </font>
    <font>
      <u/>
      <sz val="11"/>
      <color theme="10"/>
      <name val="Calibri"/>
      <family val="2"/>
    </font>
    <font>
      <u/>
      <sz val="10"/>
      <color theme="2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1C232"/>
        <bgColor rgb="FFF1C232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BBC04"/>
        <bgColor rgb="FFFBBC04"/>
      </patternFill>
    </fill>
    <fill>
      <patternFill patternType="solid">
        <fgColor rgb="FFCCCCCC"/>
        <bgColor rgb="FFCCCCCC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52">
    <border>
      <left/>
      <right/>
      <top/>
      <bottom/>
      <diagonal/>
    </border>
    <border>
      <left/>
      <right style="thick">
        <color rgb="FFFFC000"/>
      </right>
      <top/>
      <bottom/>
      <diagonal/>
    </border>
    <border>
      <left/>
      <right style="thin">
        <color rgb="FFD9D9D9"/>
      </right>
      <top/>
      <bottom/>
      <diagonal/>
    </border>
    <border>
      <left style="medium">
        <color rgb="FF073763"/>
      </left>
      <right style="thin">
        <color rgb="FF000000"/>
      </right>
      <top style="medium">
        <color rgb="FF073763"/>
      </top>
      <bottom/>
      <diagonal/>
    </border>
    <border>
      <left style="thin">
        <color rgb="FF000000"/>
      </left>
      <right style="thin">
        <color rgb="FF000000"/>
      </right>
      <top style="medium">
        <color rgb="FF073763"/>
      </top>
      <bottom/>
      <diagonal/>
    </border>
    <border>
      <left style="thin">
        <color rgb="FF000000"/>
      </left>
      <right style="thick">
        <color rgb="FFFFC000"/>
      </right>
      <top style="medium">
        <color rgb="FF073763"/>
      </top>
      <bottom/>
      <diagonal/>
    </border>
    <border>
      <left/>
      <right style="thin">
        <color rgb="FF000000"/>
      </right>
      <top style="medium">
        <color rgb="FF073763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FFC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FFC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EFEFE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EFEFEF"/>
      </bottom>
      <diagonal/>
    </border>
    <border>
      <left style="thin">
        <color rgb="FF000000"/>
      </left>
      <right style="thick">
        <color rgb="FFFFC000"/>
      </right>
      <top style="medium">
        <color rgb="FF000000"/>
      </top>
      <bottom style="thin">
        <color rgb="FFEFEFEF"/>
      </bottom>
      <diagonal/>
    </border>
    <border>
      <left/>
      <right style="thin">
        <color rgb="FF000000"/>
      </right>
      <top style="medium">
        <color rgb="FF000000"/>
      </top>
      <bottom style="thin">
        <color rgb="FFEFEFEF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1155CC"/>
      </left>
      <right/>
      <top style="thick">
        <color rgb="FF1155CC"/>
      </top>
      <bottom/>
      <diagonal/>
    </border>
    <border>
      <left/>
      <right/>
      <top style="thick">
        <color rgb="FF1155CC"/>
      </top>
      <bottom/>
      <diagonal/>
    </border>
    <border>
      <left/>
      <right style="thick">
        <color rgb="FF1155CC"/>
      </right>
      <top style="thick">
        <color rgb="FF1155CC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ck">
        <color rgb="FF1155CC"/>
      </left>
      <right/>
      <top/>
      <bottom/>
      <diagonal/>
    </border>
    <border>
      <left/>
      <right style="thick">
        <color rgb="FF1155CC"/>
      </right>
      <top/>
      <bottom/>
      <diagonal/>
    </border>
    <border>
      <left style="thick">
        <color rgb="FF1155CC"/>
      </left>
      <right/>
      <top/>
      <bottom style="thick">
        <color rgb="FF1155CC"/>
      </bottom>
      <diagonal/>
    </border>
    <border>
      <left/>
      <right/>
      <top/>
      <bottom style="thick">
        <color rgb="FF1155CC"/>
      </bottom>
      <diagonal/>
    </border>
    <border>
      <left/>
      <right style="thick">
        <color rgb="FF1155CC"/>
      </right>
      <top/>
      <bottom style="thick">
        <color rgb="FF1155CC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medium">
        <color rgb="FF073763"/>
      </right>
      <top/>
      <bottom/>
      <diagonal/>
    </border>
    <border>
      <left style="medium">
        <color rgb="FF073763"/>
      </left>
      <right/>
      <top style="medium">
        <color rgb="FF073763"/>
      </top>
      <bottom/>
      <diagonal/>
    </border>
    <border>
      <left/>
      <right/>
      <top style="medium">
        <color rgb="FF073763"/>
      </top>
      <bottom/>
      <diagonal/>
    </border>
    <border>
      <left/>
      <right style="medium">
        <color rgb="FF073763"/>
      </right>
      <top style="medium">
        <color rgb="FF073763"/>
      </top>
      <bottom/>
      <diagonal/>
    </border>
    <border>
      <left style="medium">
        <color rgb="FF073763"/>
      </left>
      <right/>
      <top/>
      <bottom/>
      <diagonal/>
    </border>
    <border>
      <left style="medium">
        <color rgb="FF073763"/>
      </left>
      <right style="medium">
        <color rgb="FF073763"/>
      </right>
      <top style="medium">
        <color rgb="FF073763"/>
      </top>
      <bottom/>
      <diagonal/>
    </border>
    <border>
      <left style="medium">
        <color rgb="FF073763"/>
      </left>
      <right style="medium">
        <color rgb="FF073763"/>
      </right>
      <top/>
      <bottom/>
      <diagonal/>
    </border>
    <border>
      <left style="medium">
        <color rgb="FF073763"/>
      </left>
      <right style="medium">
        <color rgb="FF073763"/>
      </right>
      <top/>
      <bottom style="medium">
        <color rgb="FF073763"/>
      </bottom>
      <diagonal/>
    </border>
    <border>
      <left style="medium">
        <color rgb="FF073763"/>
      </left>
      <right/>
      <top/>
      <bottom style="medium">
        <color rgb="FF073763"/>
      </bottom>
      <diagonal/>
    </border>
    <border>
      <left/>
      <right/>
      <top/>
      <bottom style="medium">
        <color rgb="FF073763"/>
      </bottom>
      <diagonal/>
    </border>
    <border>
      <left/>
      <right style="medium">
        <color rgb="FF073763"/>
      </right>
      <top/>
      <bottom style="medium">
        <color rgb="FF07376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73763"/>
      </top>
      <bottom/>
      <diagonal/>
    </border>
    <border>
      <left/>
      <right style="thin">
        <color rgb="FF000000"/>
      </right>
      <top style="thin">
        <color rgb="FF073763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7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4" borderId="0" xfId="0" applyFont="1" applyFill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6" fillId="0" borderId="0" xfId="0" applyFont="1"/>
    <xf numFmtId="0" fontId="2" fillId="3" borderId="0" xfId="0" applyFont="1" applyFill="1"/>
    <xf numFmtId="0" fontId="8" fillId="2" borderId="0" xfId="0" applyFont="1" applyFill="1"/>
    <xf numFmtId="0" fontId="10" fillId="0" borderId="0" xfId="0" applyFont="1"/>
    <xf numFmtId="0" fontId="8" fillId="2" borderId="0" xfId="0" applyFont="1" applyFill="1" applyAlignment="1">
      <alignment horizontal="left"/>
    </xf>
    <xf numFmtId="0" fontId="11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/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4" fillId="2" borderId="0" xfId="0" applyFont="1" applyFill="1"/>
    <xf numFmtId="0" fontId="14" fillId="0" borderId="0" xfId="0" applyFont="1"/>
    <xf numFmtId="0" fontId="14" fillId="8" borderId="0" xfId="0" applyFont="1" applyFill="1"/>
    <xf numFmtId="0" fontId="11" fillId="8" borderId="0" xfId="0" applyFont="1" applyFill="1"/>
    <xf numFmtId="0" fontId="17" fillId="2" borderId="0" xfId="0" applyFont="1" applyFill="1" applyAlignment="1">
      <alignment horizontal="center"/>
    </xf>
    <xf numFmtId="0" fontId="5" fillId="2" borderId="0" xfId="0" applyFont="1" applyFill="1"/>
    <xf numFmtId="0" fontId="15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4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/>
    <xf numFmtId="9" fontId="27" fillId="0" borderId="0" xfId="0" applyNumberFormat="1" applyFont="1" applyAlignment="1">
      <alignment horizontal="right"/>
    </xf>
    <xf numFmtId="1" fontId="20" fillId="0" borderId="0" xfId="0" applyNumberFormat="1" applyFont="1"/>
    <xf numFmtId="0" fontId="20" fillId="0" borderId="0" xfId="0" applyFont="1" applyAlignment="1">
      <alignment horizontal="center"/>
    </xf>
    <xf numFmtId="3" fontId="20" fillId="0" borderId="0" xfId="0" applyNumberFormat="1" applyFont="1"/>
    <xf numFmtId="3" fontId="20" fillId="0" borderId="0" xfId="0" applyNumberFormat="1" applyFont="1" applyAlignment="1">
      <alignment horizontal="center"/>
    </xf>
    <xf numFmtId="164" fontId="20" fillId="0" borderId="0" xfId="0" applyNumberFormat="1" applyFont="1"/>
    <xf numFmtId="0" fontId="20" fillId="0" borderId="1" xfId="0" applyFont="1" applyBorder="1"/>
    <xf numFmtId="0" fontId="20" fillId="0" borderId="2" xfId="0" applyFont="1" applyBorder="1"/>
    <xf numFmtId="0" fontId="27" fillId="0" borderId="51" xfId="0" applyFont="1" applyBorder="1" applyAlignment="1">
      <alignment horizontal="center" vertical="top"/>
    </xf>
    <xf numFmtId="0" fontId="27" fillId="0" borderId="0" xfId="0" applyFont="1" applyAlignment="1">
      <alignment horizontal="right" vertical="top"/>
    </xf>
    <xf numFmtId="3" fontId="20" fillId="7" borderId="0" xfId="0" applyNumberFormat="1" applyFont="1" applyFill="1" applyAlignment="1">
      <alignment horizontal="center" vertical="top" textRotation="180"/>
    </xf>
    <xf numFmtId="3" fontId="20" fillId="0" borderId="0" xfId="0" applyNumberFormat="1" applyFont="1" applyAlignment="1">
      <alignment horizontal="center" vertical="top" textRotation="180"/>
    </xf>
    <xf numFmtId="3" fontId="20" fillId="7" borderId="1" xfId="0" applyNumberFormat="1" applyFont="1" applyFill="1" applyBorder="1" applyAlignment="1">
      <alignment horizontal="center" vertical="top" textRotation="180"/>
    </xf>
    <xf numFmtId="0" fontId="20" fillId="0" borderId="0" xfId="0" applyFont="1" applyAlignment="1">
      <alignment horizontal="left" vertical="top" textRotation="180"/>
    </xf>
    <xf numFmtId="0" fontId="20" fillId="7" borderId="0" xfId="0" applyFont="1" applyFill="1" applyAlignment="1">
      <alignment horizontal="center" vertical="top" textRotation="180"/>
    </xf>
    <xf numFmtId="0" fontId="20" fillId="0" borderId="0" xfId="0" applyFont="1" applyAlignment="1">
      <alignment horizontal="center" vertical="top" textRotation="180"/>
    </xf>
    <xf numFmtId="0" fontId="20" fillId="0" borderId="2" xfId="0" applyFont="1" applyBorder="1" applyAlignment="1">
      <alignment horizontal="center" vertical="top" textRotation="180"/>
    </xf>
    <xf numFmtId="0" fontId="20" fillId="7" borderId="1" xfId="0" applyFont="1" applyFill="1" applyBorder="1" applyAlignment="1">
      <alignment horizontal="center" vertical="top" textRotation="180"/>
    </xf>
    <xf numFmtId="3" fontId="20" fillId="0" borderId="1" xfId="0" applyNumberFormat="1" applyFont="1" applyBorder="1" applyAlignment="1">
      <alignment horizontal="center"/>
    </xf>
    <xf numFmtId="3" fontId="27" fillId="0" borderId="0" xfId="0" applyNumberFormat="1" applyFont="1" applyAlignment="1">
      <alignment horizontal="right"/>
    </xf>
    <xf numFmtId="3" fontId="20" fillId="0" borderId="3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 vertical="center"/>
    </xf>
    <xf numFmtId="9" fontId="20" fillId="0" borderId="7" xfId="0" applyNumberFormat="1" applyFont="1" applyBorder="1" applyAlignment="1">
      <alignment horizontal="center" vertical="center"/>
    </xf>
    <xf numFmtId="9" fontId="20" fillId="0" borderId="8" xfId="0" applyNumberFormat="1" applyFont="1" applyBorder="1" applyAlignment="1">
      <alignment horizontal="center" vertical="center"/>
    </xf>
    <xf numFmtId="9" fontId="20" fillId="0" borderId="9" xfId="0" applyNumberFormat="1" applyFont="1" applyBorder="1" applyAlignment="1">
      <alignment horizontal="center" vertical="center"/>
    </xf>
    <xf numFmtId="9" fontId="20" fillId="0" borderId="10" xfId="0" applyNumberFormat="1" applyFont="1" applyBorder="1" applyAlignment="1">
      <alignment horizontal="center" vertical="center"/>
    </xf>
    <xf numFmtId="3" fontId="29" fillId="0" borderId="0" xfId="0" applyNumberFormat="1" applyFont="1" applyAlignment="1">
      <alignment horizontal="right"/>
    </xf>
    <xf numFmtId="3" fontId="30" fillId="8" borderId="11" xfId="0" applyNumberFormat="1" applyFont="1" applyFill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9" fontId="20" fillId="0" borderId="15" xfId="0" applyNumberFormat="1" applyFont="1" applyBorder="1" applyAlignment="1">
      <alignment horizontal="center" vertical="center"/>
    </xf>
    <xf numFmtId="9" fontId="20" fillId="0" borderId="16" xfId="0" applyNumberFormat="1" applyFont="1" applyBorder="1" applyAlignment="1">
      <alignment horizontal="center" vertical="center"/>
    </xf>
    <xf numFmtId="9" fontId="20" fillId="0" borderId="17" xfId="0" applyNumberFormat="1" applyFont="1" applyBorder="1" applyAlignment="1">
      <alignment horizontal="center" vertical="center"/>
    </xf>
    <xf numFmtId="9" fontId="20" fillId="0" borderId="18" xfId="0" applyNumberFormat="1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 textRotation="45"/>
    </xf>
    <xf numFmtId="3" fontId="24" fillId="0" borderId="0" xfId="0" applyNumberFormat="1" applyFont="1" applyAlignment="1">
      <alignment horizontal="left" vertical="center" textRotation="45"/>
    </xf>
    <xf numFmtId="3" fontId="24" fillId="0" borderId="0" xfId="0" applyNumberFormat="1" applyFont="1" applyAlignment="1">
      <alignment horizontal="center" vertical="center" textRotation="45"/>
    </xf>
    <xf numFmtId="164" fontId="24" fillId="0" borderId="0" xfId="0" applyNumberFormat="1" applyFont="1" applyAlignment="1">
      <alignment horizontal="left" vertical="center" textRotation="45"/>
    </xf>
    <xf numFmtId="3" fontId="24" fillId="0" borderId="19" xfId="0" applyNumberFormat="1" applyFont="1" applyBorder="1" applyAlignment="1">
      <alignment horizontal="center" vertical="center" textRotation="45"/>
    </xf>
    <xf numFmtId="164" fontId="24" fillId="0" borderId="19" xfId="0" applyNumberFormat="1" applyFont="1" applyBorder="1" applyAlignment="1">
      <alignment horizontal="left" vertical="center" textRotation="45"/>
    </xf>
    <xf numFmtId="3" fontId="24" fillId="0" borderId="20" xfId="0" applyNumberFormat="1" applyFont="1" applyBorder="1" applyAlignment="1">
      <alignment horizontal="left" vertical="center" textRotation="45"/>
    </xf>
    <xf numFmtId="3" fontId="24" fillId="0" borderId="20" xfId="0" applyNumberFormat="1" applyFont="1" applyBorder="1" applyAlignment="1">
      <alignment horizontal="center" vertical="center" textRotation="45"/>
    </xf>
    <xf numFmtId="164" fontId="24" fillId="0" borderId="20" xfId="0" applyNumberFormat="1" applyFont="1" applyBorder="1" applyAlignment="1">
      <alignment horizontal="left" vertical="center" textRotation="45"/>
    </xf>
    <xf numFmtId="0" fontId="31" fillId="0" borderId="0" xfId="0" applyFont="1"/>
    <xf numFmtId="1" fontId="32" fillId="2" borderId="0" xfId="0" applyNumberFormat="1" applyFont="1" applyFill="1"/>
    <xf numFmtId="1" fontId="33" fillId="2" borderId="0" xfId="0" applyNumberFormat="1" applyFont="1" applyFill="1" applyAlignment="1">
      <alignment horizontal="center"/>
    </xf>
    <xf numFmtId="1" fontId="32" fillId="2" borderId="0" xfId="0" applyNumberFormat="1" applyFont="1" applyFill="1" applyAlignment="1">
      <alignment horizontal="center"/>
    </xf>
    <xf numFmtId="3" fontId="32" fillId="2" borderId="21" xfId="0" applyNumberFormat="1" applyFont="1" applyFill="1" applyBorder="1"/>
    <xf numFmtId="3" fontId="32" fillId="2" borderId="21" xfId="0" applyNumberFormat="1" applyFont="1" applyFill="1" applyBorder="1" applyAlignment="1">
      <alignment horizontal="center"/>
    </xf>
    <xf numFmtId="164" fontId="30" fillId="2" borderId="21" xfId="0" applyNumberFormat="1" applyFont="1" applyFill="1" applyBorder="1"/>
    <xf numFmtId="0" fontId="20" fillId="0" borderId="22" xfId="0" applyFont="1" applyBorder="1"/>
    <xf numFmtId="0" fontId="20" fillId="0" borderId="23" xfId="0" applyFont="1" applyBorder="1"/>
    <xf numFmtId="0" fontId="20" fillId="0" borderId="24" xfId="0" applyFont="1" applyBorder="1"/>
    <xf numFmtId="0" fontId="21" fillId="9" borderId="0" xfId="0" applyFont="1" applyFill="1"/>
    <xf numFmtId="1" fontId="20" fillId="9" borderId="0" xfId="0" applyNumberFormat="1" applyFont="1" applyFill="1"/>
    <xf numFmtId="1" fontId="34" fillId="9" borderId="25" xfId="0" applyNumberFormat="1" applyFont="1" applyFill="1" applyBorder="1" applyAlignment="1">
      <alignment horizontal="center"/>
    </xf>
    <xf numFmtId="1" fontId="20" fillId="9" borderId="25" xfId="0" applyNumberFormat="1" applyFont="1" applyFill="1" applyBorder="1" applyAlignment="1">
      <alignment horizontal="center"/>
    </xf>
    <xf numFmtId="3" fontId="27" fillId="9" borderId="21" xfId="0" applyNumberFormat="1" applyFont="1" applyFill="1" applyBorder="1"/>
    <xf numFmtId="164" fontId="27" fillId="9" borderId="21" xfId="0" applyNumberFormat="1" applyFont="1" applyFill="1" applyBorder="1"/>
    <xf numFmtId="0" fontId="20" fillId="0" borderId="26" xfId="0" applyFont="1" applyBorder="1"/>
    <xf numFmtId="0" fontId="35" fillId="0" borderId="0" xfId="0" applyFont="1" applyAlignment="1">
      <alignment horizontal="center"/>
    </xf>
    <xf numFmtId="0" fontId="20" fillId="0" borderId="27" xfId="0" applyFont="1" applyBorder="1"/>
    <xf numFmtId="0" fontId="21" fillId="7" borderId="0" xfId="0" applyFont="1" applyFill="1"/>
    <xf numFmtId="0" fontId="20" fillId="7" borderId="0" xfId="0" applyFont="1" applyFill="1"/>
    <xf numFmtId="0" fontId="34" fillId="7" borderId="25" xfId="0" applyFont="1" applyFill="1" applyBorder="1" applyAlignment="1">
      <alignment horizontal="center"/>
    </xf>
    <xf numFmtId="0" fontId="20" fillId="7" borderId="25" xfId="0" applyFont="1" applyFill="1" applyBorder="1" applyAlignment="1">
      <alignment horizontal="center"/>
    </xf>
    <xf numFmtId="3" fontId="24" fillId="7" borderId="21" xfId="0" applyNumberFormat="1" applyFont="1" applyFill="1" applyBorder="1"/>
    <xf numFmtId="0" fontId="24" fillId="0" borderId="0" xfId="0" applyFont="1"/>
    <xf numFmtId="0" fontId="28" fillId="6" borderId="0" xfId="0" applyFont="1" applyFill="1"/>
    <xf numFmtId="0" fontId="20" fillId="6" borderId="0" xfId="0" applyFont="1" applyFill="1"/>
    <xf numFmtId="0" fontId="34" fillId="6" borderId="25" xfId="0" applyFont="1" applyFill="1" applyBorder="1" applyAlignment="1">
      <alignment horizontal="center"/>
    </xf>
    <xf numFmtId="0" fontId="20" fillId="6" borderId="25" xfId="0" applyFont="1" applyFill="1" applyBorder="1" applyAlignment="1">
      <alignment horizontal="center"/>
    </xf>
    <xf numFmtId="3" fontId="20" fillId="6" borderId="21" xfId="0" applyNumberFormat="1" applyFont="1" applyFill="1" applyBorder="1"/>
    <xf numFmtId="3" fontId="20" fillId="6" borderId="21" xfId="0" applyNumberFormat="1" applyFont="1" applyFill="1" applyBorder="1" applyAlignment="1">
      <alignment horizontal="center"/>
    </xf>
    <xf numFmtId="0" fontId="20" fillId="0" borderId="28" xfId="0" applyFont="1" applyBorder="1"/>
    <xf numFmtId="0" fontId="20" fillId="0" borderId="29" xfId="0" applyFont="1" applyBorder="1"/>
    <xf numFmtId="0" fontId="20" fillId="0" borderId="30" xfId="0" applyFont="1" applyBorder="1"/>
    <xf numFmtId="0" fontId="20" fillId="0" borderId="31" xfId="0" applyFont="1" applyBorder="1"/>
    <xf numFmtId="0" fontId="20" fillId="0" borderId="0" xfId="0" applyFont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3" fontId="20" fillId="0" borderId="21" xfId="0" applyNumberFormat="1" applyFont="1" applyBorder="1" applyAlignment="1">
      <alignment horizontal="center" vertical="center"/>
    </xf>
    <xf numFmtId="3" fontId="20" fillId="0" borderId="21" xfId="0" applyNumberFormat="1" applyFont="1" applyBorder="1" applyAlignment="1">
      <alignment horizontal="center"/>
    </xf>
    <xf numFmtId="0" fontId="20" fillId="0" borderId="32" xfId="0" applyFont="1" applyBorder="1"/>
    <xf numFmtId="3" fontId="34" fillId="0" borderId="21" xfId="0" applyNumberFormat="1" applyFont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34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center" vertical="center"/>
    </xf>
    <xf numFmtId="3" fontId="20" fillId="6" borderId="21" xfId="0" applyNumberFormat="1" applyFont="1" applyFill="1" applyBorder="1" applyAlignment="1">
      <alignment horizontal="center" vertical="center"/>
    </xf>
    <xf numFmtId="3" fontId="24" fillId="7" borderId="21" xfId="0" applyNumberFormat="1" applyFont="1" applyFill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9" borderId="0" xfId="0" applyFont="1" applyFill="1"/>
    <xf numFmtId="0" fontId="34" fillId="9" borderId="25" xfId="0" applyFont="1" applyFill="1" applyBorder="1" applyAlignment="1">
      <alignment horizontal="center"/>
    </xf>
    <xf numFmtId="0" fontId="20" fillId="9" borderId="25" xfId="0" applyFont="1" applyFill="1" applyBorder="1" applyAlignment="1">
      <alignment horizontal="center"/>
    </xf>
    <xf numFmtId="3" fontId="27" fillId="9" borderId="21" xfId="0" applyNumberFormat="1" applyFont="1" applyFill="1" applyBorder="1" applyAlignment="1">
      <alignment horizontal="center"/>
    </xf>
    <xf numFmtId="1" fontId="20" fillId="7" borderId="0" xfId="0" applyNumberFormat="1" applyFont="1" applyFill="1"/>
    <xf numFmtId="3" fontId="24" fillId="7" borderId="21" xfId="0" applyNumberFormat="1" applyFont="1" applyFill="1" applyBorder="1" applyAlignment="1">
      <alignment horizontal="center"/>
    </xf>
    <xf numFmtId="1" fontId="20" fillId="6" borderId="0" xfId="0" applyNumberFormat="1" applyFont="1" applyFill="1"/>
    <xf numFmtId="164" fontId="27" fillId="6" borderId="21" xfId="0" applyNumberFormat="1" applyFont="1" applyFill="1" applyBorder="1"/>
    <xf numFmtId="164" fontId="27" fillId="7" borderId="21" xfId="0" applyNumberFormat="1" applyFont="1" applyFill="1" applyBorder="1"/>
    <xf numFmtId="0" fontId="35" fillId="0" borderId="0" xfId="0" applyFont="1"/>
    <xf numFmtId="3" fontId="31" fillId="0" borderId="0" xfId="0" applyNumberFormat="1" applyFont="1" applyAlignment="1">
      <alignment horizontal="center"/>
    </xf>
    <xf numFmtId="0" fontId="6" fillId="4" borderId="0" xfId="0" applyFont="1" applyFill="1" applyAlignment="1">
      <alignment horizontal="left"/>
    </xf>
    <xf numFmtId="0" fontId="2" fillId="11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37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38" fillId="2" borderId="0" xfId="0" applyFont="1" applyFill="1" applyAlignment="1">
      <alignment wrapText="1"/>
    </xf>
    <xf numFmtId="0" fontId="38" fillId="2" borderId="0" xfId="0" applyFont="1" applyFill="1"/>
    <xf numFmtId="0" fontId="39" fillId="0" borderId="0" xfId="0" applyFont="1"/>
    <xf numFmtId="0" fontId="40" fillId="3" borderId="0" xfId="0" applyFont="1" applyFill="1"/>
    <xf numFmtId="0" fontId="2" fillId="0" borderId="0" xfId="0" applyFont="1" applyAlignment="1">
      <alignment wrapText="1"/>
    </xf>
    <xf numFmtId="0" fontId="6" fillId="8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33" xfId="0" applyFont="1" applyBorder="1" applyAlignment="1">
      <alignment vertical="center"/>
    </xf>
    <xf numFmtId="0" fontId="41" fillId="0" borderId="0" xfId="0" applyFont="1"/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wrapText="1"/>
    </xf>
    <xf numFmtId="0" fontId="2" fillId="0" borderId="33" xfId="0" applyFont="1" applyBorder="1"/>
    <xf numFmtId="0" fontId="3" fillId="9" borderId="37" xfId="0" applyFont="1" applyFill="1" applyBorder="1" applyAlignment="1">
      <alignment horizontal="center"/>
    </xf>
    <xf numFmtId="0" fontId="4" fillId="0" borderId="38" xfId="0" applyFont="1" applyBorder="1" applyAlignment="1">
      <alignment wrapText="1"/>
    </xf>
    <xf numFmtId="0" fontId="2" fillId="0" borderId="37" xfId="0" applyFont="1" applyBorder="1" applyAlignment="1">
      <alignment vertical="center"/>
    </xf>
    <xf numFmtId="0" fontId="3" fillId="9" borderId="37" xfId="0" applyFont="1" applyFill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1" fillId="12" borderId="0" xfId="0" applyFont="1" applyFill="1" applyAlignment="1">
      <alignment vertical="center"/>
    </xf>
    <xf numFmtId="0" fontId="10" fillId="12" borderId="0" xfId="0" applyFont="1" applyFill="1"/>
    <xf numFmtId="0" fontId="1" fillId="12" borderId="0" xfId="0" applyFont="1" applyFill="1"/>
    <xf numFmtId="0" fontId="2" fillId="12" borderId="0" xfId="0" applyFont="1" applyFill="1" applyAlignment="1">
      <alignment vertical="center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1" fillId="0" borderId="0" xfId="0" applyFont="1"/>
    <xf numFmtId="0" fontId="6" fillId="3" borderId="0" xfId="0" applyFont="1" applyFill="1"/>
    <xf numFmtId="0" fontId="2" fillId="8" borderId="0" xfId="0" applyFont="1" applyFill="1"/>
    <xf numFmtId="0" fontId="4" fillId="2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45" fillId="0" borderId="0" xfId="0" applyFont="1"/>
    <xf numFmtId="0" fontId="46" fillId="0" borderId="0" xfId="0" applyFont="1"/>
    <xf numFmtId="0" fontId="47" fillId="2" borderId="0" xfId="0" applyFont="1" applyFill="1"/>
    <xf numFmtId="0" fontId="49" fillId="0" borderId="0" xfId="0" applyFont="1"/>
    <xf numFmtId="0" fontId="50" fillId="2" borderId="0" xfId="0" applyFont="1" applyFill="1"/>
    <xf numFmtId="0" fontId="51" fillId="10" borderId="0" xfId="0" applyFont="1" applyFill="1"/>
    <xf numFmtId="0" fontId="49" fillId="10" borderId="0" xfId="0" applyFont="1" applyFill="1"/>
    <xf numFmtId="0" fontId="49" fillId="9" borderId="0" xfId="0" applyFont="1" applyFill="1"/>
    <xf numFmtId="0" fontId="51" fillId="2" borderId="0" xfId="0" applyFont="1" applyFill="1"/>
    <xf numFmtId="0" fontId="49" fillId="2" borderId="0" xfId="0" applyFont="1" applyFill="1"/>
    <xf numFmtId="0" fontId="51" fillId="9" borderId="0" xfId="0" applyFont="1" applyFill="1"/>
    <xf numFmtId="0" fontId="51" fillId="0" borderId="0" xfId="0" applyFont="1"/>
    <xf numFmtId="0" fontId="45" fillId="0" borderId="0" xfId="0" applyFont="1" applyAlignment="1">
      <alignment vertical="center"/>
    </xf>
    <xf numFmtId="0" fontId="54" fillId="0" borderId="0" xfId="0" applyFont="1"/>
    <xf numFmtId="0" fontId="49" fillId="11" borderId="0" xfId="0" applyFont="1" applyFill="1"/>
    <xf numFmtId="0" fontId="6" fillId="11" borderId="0" xfId="0" applyFont="1" applyFill="1"/>
    <xf numFmtId="0" fontId="55" fillId="0" borderId="0" xfId="1" applyFont="1" applyAlignment="1">
      <alignment vertical="center"/>
    </xf>
    <xf numFmtId="0" fontId="56" fillId="2" borderId="0" xfId="1" applyFont="1" applyFill="1"/>
    <xf numFmtId="0" fontId="51" fillId="2" borderId="0" xfId="0" applyFont="1" applyFill="1" applyAlignment="1">
      <alignment vertical="center"/>
    </xf>
    <xf numFmtId="0" fontId="53" fillId="12" borderId="0" xfId="0" applyFont="1" applyFill="1" applyAlignment="1">
      <alignment vertical="center"/>
    </xf>
    <xf numFmtId="0" fontId="45" fillId="0" borderId="39" xfId="0" applyFont="1" applyBorder="1" applyAlignment="1">
      <alignment vertical="center" wrapText="1"/>
    </xf>
    <xf numFmtId="0" fontId="45" fillId="0" borderId="37" xfId="0" applyFont="1" applyBorder="1" applyAlignment="1">
      <alignment vertical="center"/>
    </xf>
    <xf numFmtId="0" fontId="53" fillId="8" borderId="0" xfId="0" applyFont="1" applyFill="1"/>
    <xf numFmtId="0" fontId="55" fillId="11" borderId="0" xfId="1" applyFont="1" applyFill="1" applyAlignment="1">
      <alignment vertical="center"/>
    </xf>
    <xf numFmtId="0" fontId="6" fillId="4" borderId="0" xfId="0" applyFont="1" applyFill="1"/>
    <xf numFmtId="0" fontId="15" fillId="0" borderId="0" xfId="0" applyFont="1"/>
    <xf numFmtId="0" fontId="6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/>
    <xf numFmtId="0" fontId="6" fillId="0" borderId="0" xfId="0" applyFont="1"/>
    <xf numFmtId="0" fontId="5" fillId="2" borderId="0" xfId="0" applyFont="1" applyFill="1"/>
    <xf numFmtId="164" fontId="27" fillId="0" borderId="0" xfId="0" applyNumberFormat="1" applyFont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center" vertical="center" wrapText="1"/>
    </xf>
    <xf numFmtId="0" fontId="23" fillId="0" borderId="1" xfId="0" applyFont="1" applyBorder="1"/>
    <xf numFmtId="3" fontId="27" fillId="0" borderId="0" xfId="0" applyNumberFormat="1" applyFont="1" applyAlignment="1">
      <alignment horizontal="center"/>
    </xf>
    <xf numFmtId="0" fontId="21" fillId="6" borderId="0" xfId="0" applyFont="1" applyFill="1" applyAlignment="1">
      <alignment horizontal="center"/>
    </xf>
    <xf numFmtId="0" fontId="21" fillId="6" borderId="0" xfId="0" applyFont="1" applyFill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 vertical="center"/>
    </xf>
    <xf numFmtId="0" fontId="21" fillId="5" borderId="0" xfId="0" applyFont="1" applyFill="1" applyAlignment="1">
      <alignment horizontal="center"/>
    </xf>
    <xf numFmtId="164" fontId="25" fillId="0" borderId="0" xfId="0" applyNumberFormat="1" applyFont="1" applyAlignment="1">
      <alignment horizontal="center"/>
    </xf>
    <xf numFmtId="0" fontId="23" fillId="0" borderId="2" xfId="0" applyFont="1" applyBorder="1"/>
    <xf numFmtId="0" fontId="28" fillId="7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21" fillId="9" borderId="0" xfId="0" applyFont="1" applyFill="1"/>
    <xf numFmtId="0" fontId="28" fillId="0" borderId="0" xfId="0" applyFont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3" fontId="28" fillId="7" borderId="0" xfId="0" applyNumberFormat="1" applyFont="1" applyFill="1" applyAlignment="1">
      <alignment horizontal="center" vertical="center" wrapText="1"/>
    </xf>
    <xf numFmtId="3" fontId="27" fillId="0" borderId="0" xfId="0" applyNumberFormat="1" applyFont="1" applyAlignment="1">
      <alignment horizontal="right"/>
    </xf>
    <xf numFmtId="0" fontId="37" fillId="0" borderId="0" xfId="0" applyFont="1"/>
    <xf numFmtId="0" fontId="6" fillId="8" borderId="0" xfId="0" applyFont="1" applyFill="1" applyAlignment="1">
      <alignment vertical="center"/>
    </xf>
    <xf numFmtId="0" fontId="2" fillId="0" borderId="37" xfId="0" applyFont="1" applyBorder="1" applyAlignment="1">
      <alignment vertical="center" wrapText="1"/>
    </xf>
    <xf numFmtId="0" fontId="37" fillId="0" borderId="0" xfId="0" applyFont="1" applyAlignment="1">
      <alignment vertical="center"/>
    </xf>
    <xf numFmtId="0" fontId="42" fillId="0" borderId="33" xfId="0" applyFont="1" applyBorder="1" applyAlignment="1">
      <alignment vertical="center"/>
    </xf>
    <xf numFmtId="0" fontId="2" fillId="0" borderId="41" xfId="0" applyFont="1" applyBorder="1" applyAlignment="1">
      <alignment vertical="center" wrapText="1"/>
    </xf>
    <xf numFmtId="0" fontId="42" fillId="0" borderId="42" xfId="0" applyFont="1" applyBorder="1" applyAlignment="1">
      <alignment vertical="center"/>
    </xf>
    <xf numFmtId="0" fontId="42" fillId="0" borderId="43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0" fontId="42" fillId="0" borderId="35" xfId="0" applyFont="1" applyBorder="1" applyAlignment="1">
      <alignment vertical="center"/>
    </xf>
    <xf numFmtId="0" fontId="42" fillId="0" borderId="36" xfId="0" applyFont="1" applyBorder="1" applyAlignment="1">
      <alignment vertical="center"/>
    </xf>
    <xf numFmtId="0" fontId="5" fillId="2" borderId="35" xfId="0" applyFont="1" applyFill="1" applyBorder="1" applyAlignment="1">
      <alignment horizontal="center" wrapText="1"/>
    </xf>
    <xf numFmtId="0" fontId="42" fillId="0" borderId="35" xfId="0" applyFont="1" applyBorder="1"/>
    <xf numFmtId="0" fontId="42" fillId="0" borderId="36" xfId="0" applyFont="1" applyBorder="1"/>
    <xf numFmtId="0" fontId="2" fillId="0" borderId="34" xfId="0" applyFont="1" applyBorder="1" applyAlignment="1">
      <alignment horizontal="center" wrapText="1"/>
    </xf>
    <xf numFmtId="0" fontId="2" fillId="0" borderId="44" xfId="0" applyFont="1" applyBorder="1" applyAlignment="1">
      <alignment horizontal="center" vertical="center"/>
    </xf>
    <xf numFmtId="0" fontId="36" fillId="0" borderId="45" xfId="0" applyFont="1" applyBorder="1"/>
    <xf numFmtId="0" fontId="36" fillId="0" borderId="50" xfId="0" applyFont="1" applyBorder="1"/>
    <xf numFmtId="0" fontId="36" fillId="0" borderId="14" xfId="0" applyFont="1" applyBorder="1"/>
    <xf numFmtId="0" fontId="36" fillId="0" borderId="46" xfId="0" applyFont="1" applyBorder="1"/>
    <xf numFmtId="0" fontId="36" fillId="0" borderId="47" xfId="0" applyFont="1" applyBorder="1"/>
    <xf numFmtId="0" fontId="2" fillId="0" borderId="48" xfId="0" applyFont="1" applyBorder="1" applyAlignment="1">
      <alignment horizontal="center" vertical="center"/>
    </xf>
    <xf numFmtId="0" fontId="36" fillId="0" borderId="49" xfId="0" applyFont="1" applyBorder="1"/>
    <xf numFmtId="0" fontId="49" fillId="0" borderId="0" xfId="0" applyFont="1"/>
    <xf numFmtId="0" fontId="46" fillId="0" borderId="0" xfId="0" applyFont="1"/>
    <xf numFmtId="0" fontId="51" fillId="10" borderId="0" xfId="0" applyFont="1" applyFill="1"/>
    <xf numFmtId="0" fontId="53" fillId="9" borderId="0" xfId="0" applyFont="1" applyFill="1"/>
    <xf numFmtId="0" fontId="52" fillId="9" borderId="0" xfId="0" applyFont="1" applyFill="1"/>
    <xf numFmtId="0" fontId="51" fillId="2" borderId="0" xfId="0" applyFont="1" applyFill="1"/>
    <xf numFmtId="0" fontId="48" fillId="0" borderId="0" xfId="0" applyFont="1"/>
    <xf numFmtId="0" fontId="50" fillId="2" borderId="0" xfId="0" applyFont="1" applyFill="1"/>
  </cellXfs>
  <cellStyles count="2">
    <cellStyle name="Hyperlink" xfId="1" builtinId="8"/>
    <cellStyle name="Normal" xfId="0" builtinId="0"/>
  </cellStyles>
  <dxfs count="2"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Focus on Coaching and Feedback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'Bold &amp; Sharp Coaching Index'!$C$58:$AI$58</c:f>
              <c:numCache>
                <c:formatCode>#,##0</c:formatCode>
                <c:ptCount val="33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3A6-49B5-8603-408A7E1CAD8D}"/>
            </c:ext>
          </c:extLst>
        </c:ser>
        <c:ser>
          <c:idx val="1"/>
          <c:order val="1"/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'Bold &amp; Sharp Coaching Index'!$C$59:$AI$59</c:f>
              <c:numCache>
                <c:formatCode>#,##0</c:formatCode>
                <c:ptCount val="33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8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3A6-49B5-8603-408A7E1CA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100"/>
        <c:axId val="1290916515"/>
        <c:axId val="399617457"/>
      </c:barChart>
      <c:catAx>
        <c:axId val="1290916515"/>
        <c:scaling>
          <c:orientation val="minMax"/>
        </c:scaling>
        <c:delete val="1"/>
        <c:axPos val="b"/>
        <c:title>
          <c:tx>
            <c:rich>
              <a:bodyPr rot="0" anchor="ctr" anchorCtr="1"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9617457"/>
        <c:crosses val="autoZero"/>
        <c:auto val="1"/>
        <c:lblAlgn val="ctr"/>
        <c:lblOffset val="100"/>
        <c:noMultiLvlLbl val="1"/>
      </c:catAx>
      <c:valAx>
        <c:axId val="399617457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290916515"/>
        <c:crosses val="autoZero"/>
        <c:crossBetween val="between"/>
      </c:valAx>
    </c:plotArea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Focus on Talents &amp; Culture</a:t>
            </a:r>
          </a:p>
        </c:rich>
      </c:tx>
      <c:layout>
        <c:manualLayout>
          <c:xMode val="edge"/>
          <c:yMode val="edge"/>
          <c:x val="0.42964864246740941"/>
          <c:y val="2.6827632461435279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1"/>
        <c:ser>
          <c:idx val="0"/>
          <c:order val="0"/>
          <c:spPr>
            <a:solidFill>
              <a:srgbClr val="4285F4"/>
            </a:solidFill>
            <a:ln w="12700"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'Bold &amp; Sharp Coaching Index'!$BQ$58:$CX$58</c:f>
              <c:numCache>
                <c:formatCode>#,##0</c:formatCode>
                <c:ptCount val="3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12</c:v>
                </c:pt>
                <c:pt idx="11">
                  <c:v>8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8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8</c:v>
                </c:pt>
                <c:pt idx="29">
                  <c:v>8</c:v>
                </c:pt>
                <c:pt idx="30">
                  <c:v>12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972-4A2A-BC69-D7029A2773A6}"/>
            </c:ext>
          </c:extLst>
        </c:ser>
        <c:ser>
          <c:idx val="1"/>
          <c:order val="1"/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'Bold &amp; Sharp Coaching Index'!$BQ$59:$CX$59</c:f>
              <c:numCache>
                <c:formatCode>#,##0</c:formatCode>
                <c:ptCount val="34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9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8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4</c:v>
                </c:pt>
                <c:pt idx="25">
                  <c:v>2</c:v>
                </c:pt>
                <c:pt idx="26">
                  <c:v>4</c:v>
                </c:pt>
                <c:pt idx="27">
                  <c:v>3</c:v>
                </c:pt>
                <c:pt idx="28">
                  <c:v>6</c:v>
                </c:pt>
                <c:pt idx="29">
                  <c:v>2</c:v>
                </c:pt>
                <c:pt idx="30">
                  <c:v>12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972-4A2A-BC69-D7029A2773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9"/>
        <c:overlap val="100"/>
        <c:axId val="1142493307"/>
        <c:axId val="2126251899"/>
      </c:barChart>
      <c:catAx>
        <c:axId val="114249330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26251899"/>
        <c:crosses val="autoZero"/>
        <c:auto val="1"/>
        <c:lblAlgn val="ctr"/>
        <c:lblOffset val="100"/>
        <c:noMultiLvlLbl val="1"/>
      </c:catAx>
      <c:valAx>
        <c:axId val="2126251899"/>
        <c:scaling>
          <c:orientation val="minMax"/>
        </c:scaling>
        <c:delete val="1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1142493307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0" i="0" u="none" strike="noStrike" baseline="0">
                <a:solidFill>
                  <a:srgbClr val="000000">
                    <a:lumMod val="65000"/>
                    <a:lumOff val="35000"/>
                  </a:srgbClr>
                </a:solidFill>
                <a:latin typeface="Arial"/>
                <a:cs typeface="Arial"/>
              </a:rPr>
              <a:t>Focus on Impact &amp; Development</a:t>
            </a:r>
          </a:p>
        </c:rich>
      </c:tx>
      <c:layout>
        <c:manualLayout>
          <c:xMode val="edge"/>
          <c:yMode val="edge"/>
          <c:x val="0.40975296896738983"/>
          <c:y val="1.10558319513543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Impact &amp; Development Max</c:v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'Bold &amp; Sharp Coaching Index'!$AJ$58:$BP$58</c:f>
              <c:numCache>
                <c:formatCode>#,##0</c:formatCode>
                <c:ptCount val="33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8</c:v>
                </c:pt>
                <c:pt idx="13">
                  <c:v>4</c:v>
                </c:pt>
                <c:pt idx="14">
                  <c:v>12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8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</c:numCache>
            </c:numRef>
          </c:cat>
          <c:val>
            <c:numRef>
              <c:f>'Bold &amp; Sharp Coaching Index'!$AJ$58:$BP$58</c:f>
              <c:numCache>
                <c:formatCode>#,##0</c:formatCode>
                <c:ptCount val="33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8</c:v>
                </c:pt>
                <c:pt idx="13">
                  <c:v>4</c:v>
                </c:pt>
                <c:pt idx="14">
                  <c:v>12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8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8-4A6A-84C3-61BE782FB24B}"/>
            </c:ext>
          </c:extLst>
        </c:ser>
        <c:ser>
          <c:idx val="1"/>
          <c:order val="1"/>
          <c:tx>
            <c:v>Impact &amp; Development Sore</c:v>
          </c:tx>
          <c:spPr>
            <a:solidFill>
              <a:srgbClr val="FFC000"/>
            </a:solidFill>
            <a:ln w="19050">
              <a:solidFill>
                <a:schemeClr val="lt1"/>
              </a:solidFill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'Bold &amp; Sharp Coaching Index'!$AJ$58:$BP$58</c:f>
              <c:numCache>
                <c:formatCode>#,##0</c:formatCode>
                <c:ptCount val="33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8</c:v>
                </c:pt>
                <c:pt idx="13">
                  <c:v>4</c:v>
                </c:pt>
                <c:pt idx="14">
                  <c:v>12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8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</c:numCache>
            </c:numRef>
          </c:cat>
          <c:val>
            <c:numRef>
              <c:f>'Bold &amp; Sharp Coaching Index'!$AJ$59:$BP$59</c:f>
              <c:numCache>
                <c:formatCode>#,##0</c:formatCode>
                <c:ptCount val="33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8</c:v>
                </c:pt>
                <c:pt idx="12">
                  <c:v>4</c:v>
                </c:pt>
                <c:pt idx="13">
                  <c:v>2</c:v>
                </c:pt>
                <c:pt idx="14">
                  <c:v>9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8-4A6A-84C3-61BE782FB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013904"/>
        <c:axId val="720023024"/>
      </c:areaChart>
      <c:catAx>
        <c:axId val="72001390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720023024"/>
        <c:crosses val="autoZero"/>
        <c:auto val="1"/>
        <c:lblAlgn val="ctr"/>
        <c:lblOffset val="100"/>
        <c:noMultiLvlLbl val="0"/>
      </c:catAx>
      <c:valAx>
        <c:axId val="7200230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720013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pct5">
      <a:fgClr>
        <a:srgbClr val="FFC000"/>
      </a:fgClr>
      <a:bgClr>
        <a:schemeClr val="bg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169988276670576E-3"/>
          <c:y val="4.9233514878248369E-2"/>
          <c:w val="0.99140289175459162"/>
          <c:h val="0.8523889708468517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'Bold &amp; Sharp Coaching Index'!$C$58:$CX$58</c:f>
              <c:numCache>
                <c:formatCode>#,##0</c:formatCode>
                <c:ptCount val="100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8</c:v>
                </c:pt>
                <c:pt idx="38">
                  <c:v>8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8</c:v>
                </c:pt>
                <c:pt idx="45">
                  <c:v>8</c:v>
                </c:pt>
                <c:pt idx="46">
                  <c:v>4</c:v>
                </c:pt>
                <c:pt idx="47">
                  <c:v>12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8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12</c:v>
                </c:pt>
                <c:pt idx="77">
                  <c:v>8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8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8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8</c:v>
                </c:pt>
                <c:pt idx="95">
                  <c:v>8</c:v>
                </c:pt>
                <c:pt idx="96">
                  <c:v>12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A-4828-9DFA-07DF6B2646F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'Bold &amp; Sharp Coaching Index'!$C$59:$CX$59</c:f>
              <c:numCache>
                <c:formatCode>#,##0</c:formatCode>
                <c:ptCount val="100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8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6</c:v>
                </c:pt>
                <c:pt idx="39">
                  <c:v>4</c:v>
                </c:pt>
                <c:pt idx="40">
                  <c:v>2</c:v>
                </c:pt>
                <c:pt idx="41">
                  <c:v>2</c:v>
                </c:pt>
                <c:pt idx="42">
                  <c:v>4</c:v>
                </c:pt>
                <c:pt idx="43">
                  <c:v>2</c:v>
                </c:pt>
                <c:pt idx="44">
                  <c:v>8</c:v>
                </c:pt>
                <c:pt idx="45">
                  <c:v>4</c:v>
                </c:pt>
                <c:pt idx="46">
                  <c:v>2</c:v>
                </c:pt>
                <c:pt idx="47">
                  <c:v>9</c:v>
                </c:pt>
                <c:pt idx="48">
                  <c:v>3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1</c:v>
                </c:pt>
                <c:pt idx="56">
                  <c:v>3</c:v>
                </c:pt>
                <c:pt idx="57">
                  <c:v>4</c:v>
                </c:pt>
                <c:pt idx="58">
                  <c:v>3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2</c:v>
                </c:pt>
                <c:pt idx="64">
                  <c:v>3</c:v>
                </c:pt>
                <c:pt idx="65">
                  <c:v>4</c:v>
                </c:pt>
                <c:pt idx="66">
                  <c:v>1</c:v>
                </c:pt>
                <c:pt idx="67">
                  <c:v>3</c:v>
                </c:pt>
                <c:pt idx="68">
                  <c:v>4</c:v>
                </c:pt>
                <c:pt idx="69">
                  <c:v>2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4</c:v>
                </c:pt>
                <c:pt idx="74">
                  <c:v>2</c:v>
                </c:pt>
                <c:pt idx="75">
                  <c:v>2</c:v>
                </c:pt>
                <c:pt idx="76">
                  <c:v>9</c:v>
                </c:pt>
                <c:pt idx="77">
                  <c:v>8</c:v>
                </c:pt>
                <c:pt idx="78">
                  <c:v>3</c:v>
                </c:pt>
                <c:pt idx="79">
                  <c:v>2</c:v>
                </c:pt>
                <c:pt idx="80">
                  <c:v>3</c:v>
                </c:pt>
                <c:pt idx="81">
                  <c:v>8</c:v>
                </c:pt>
                <c:pt idx="82">
                  <c:v>1</c:v>
                </c:pt>
                <c:pt idx="83">
                  <c:v>2</c:v>
                </c:pt>
                <c:pt idx="84">
                  <c:v>3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1</c:v>
                </c:pt>
                <c:pt idx="89">
                  <c:v>6</c:v>
                </c:pt>
                <c:pt idx="90">
                  <c:v>4</c:v>
                </c:pt>
                <c:pt idx="91">
                  <c:v>2</c:v>
                </c:pt>
                <c:pt idx="92">
                  <c:v>4</c:v>
                </c:pt>
                <c:pt idx="93">
                  <c:v>3</c:v>
                </c:pt>
                <c:pt idx="94">
                  <c:v>6</c:v>
                </c:pt>
                <c:pt idx="95">
                  <c:v>2</c:v>
                </c:pt>
                <c:pt idx="96">
                  <c:v>12</c:v>
                </c:pt>
                <c:pt idx="97">
                  <c:v>1</c:v>
                </c:pt>
                <c:pt idx="98">
                  <c:v>2</c:v>
                </c:pt>
                <c:pt idx="9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A-4828-9DFA-07DF6B2646F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20017744"/>
        <c:axId val="720016304"/>
      </c:lineChart>
      <c:catAx>
        <c:axId val="720017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016304"/>
        <c:crosses val="autoZero"/>
        <c:auto val="1"/>
        <c:lblAlgn val="ctr"/>
        <c:lblOffset val="100"/>
        <c:noMultiLvlLbl val="0"/>
      </c:catAx>
      <c:valAx>
        <c:axId val="720016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2001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66675</xdr:rowOff>
    </xdr:from>
    <xdr:ext cx="1685925" cy="1209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1685925" cy="1209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636271</xdr:colOff>
      <xdr:row>25</xdr:row>
      <xdr:rowOff>163830</xdr:rowOff>
    </xdr:from>
    <xdr:to>
      <xdr:col>35</xdr:col>
      <xdr:colOff>1</xdr:colOff>
      <xdr:row>53</xdr:row>
      <xdr:rowOff>28575</xdr:rowOff>
    </xdr:to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oneCellAnchor>
    <xdr:from>
      <xdr:col>67</xdr:col>
      <xdr:colOff>3809</xdr:colOff>
      <xdr:row>25</xdr:row>
      <xdr:rowOff>1905</xdr:rowOff>
    </xdr:from>
    <xdr:ext cx="11492866" cy="477964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685925" cy="1209675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35</xdr:col>
      <xdr:colOff>20002</xdr:colOff>
      <xdr:row>26</xdr:row>
      <xdr:rowOff>11430</xdr:rowOff>
    </xdr:from>
    <xdr:to>
      <xdr:col>67</xdr:col>
      <xdr:colOff>285750</xdr:colOff>
      <xdr:row>52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069E2F1-4374-E01E-FE51-47A3936767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876300</xdr:colOff>
      <xdr:row>7</xdr:row>
      <xdr:rowOff>9525</xdr:rowOff>
    </xdr:from>
    <xdr:to>
      <xdr:col>102</xdr:col>
      <xdr:colOff>38100</xdr:colOff>
      <xdr:row>25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4C456F6-8147-5AC2-BC01-7302A7099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66675</xdr:rowOff>
    </xdr:from>
    <xdr:ext cx="1685925" cy="12096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85925" cy="1209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685925" cy="1209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685925" cy="1209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12858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685925" cy="1209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:x:/p/bruno_sireyjol/EQD3LIsBt6VKg-kGPLdT-8QBSkaD6AS7TlsgV2qddn4ENg?e=ik4Tpl&amp;nav=MTJfJEEkOV97MDAwMDAwMDAtMDAwMS0wMDAwLTA3MDAtMDAwMDAwMDAwMDAwfQ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../../../../../../../:x:/p/bruno_sireyjol/EQD3LIsBt6VKg-kGPLdT-8QBSkaD6AS7TlsgV2qddn4ENg?e=MYbymT&amp;nav=MTJfJEEkOF97MDAwMDAwMDAtMDAwMS0wMDAwLTAyMDAtMDAwMDAwMDAwMDAwfQ" TargetMode="External"/><Relationship Id="rId7" Type="http://schemas.openxmlformats.org/officeDocument/2006/relationships/hyperlink" Target="../../../../../../../:x:/p/bruno_sireyjol/EQD3LIsBt6VKg-kGPLdT-8QBSkaD6AS7TlsgV2qddn4ENg?e=odwxnL&amp;nav=MTJfJEEkOF97MDAwMDAwMDAtMDAwMS0wMDAwLTA2MDAtMDAwMDAwMDAwMDAwfQ" TargetMode="External"/><Relationship Id="rId12" Type="http://schemas.openxmlformats.org/officeDocument/2006/relationships/hyperlink" Target="../../../../../../../:x:/p/bruno_sireyjol/EQD3LIsBt6VKg-kGPLdT-8QBSkaD6AS7TlsgV2qddn4ENg?e=Ap7cwl&amp;nav=MTJfJEEkOF97MDAwMDAwMDAtMDAwMS0wMDAwLTBCMDAtMDAwMDAwMDAwMDAwfQ" TargetMode="External"/><Relationship Id="rId2" Type="http://schemas.openxmlformats.org/officeDocument/2006/relationships/hyperlink" Target="../../../../../../../:x:/p/bruno_sireyjol/EQD3LIsBt6VKg-kGPLdT-8QBSkaD6AS7TlsgV2qddn4ENg?e=2QM8Da&amp;nav=MTJfJEEkOF97MDAwMDAwMDAtMDAwMS0wMDAwLTAxMDAtMDAwMDAwMDAwMDAwfQ" TargetMode="External"/><Relationship Id="rId1" Type="http://schemas.openxmlformats.org/officeDocument/2006/relationships/hyperlink" Target="https://boldandsharp.com/contact/" TargetMode="External"/><Relationship Id="rId6" Type="http://schemas.openxmlformats.org/officeDocument/2006/relationships/hyperlink" Target="../../../../../../../:x:/p/bruno_sireyjol/EQD3LIsBt6VKg-kGPLdT-8QBSkaD6AS7TlsgV2qddn4ENg?e=7ZKA7I&amp;nav=MTJfJEEkOF97MDAwMDAwMDAtMDAwMS0wMDAwLTA1MDAtMDAwMDAwMDAwMDAwfQ" TargetMode="External"/><Relationship Id="rId11" Type="http://schemas.openxmlformats.org/officeDocument/2006/relationships/hyperlink" Target="../../../../../../../:x:/p/bruno_sireyjol/EQD3LIsBt6VKg-kGPLdT-8QBSkaD6AS7TlsgV2qddn4ENg?e=ChIkPm&amp;nav=MTJfJEEkOV97MDAwMDAwMDAtMDAwMS0wMDAwLTBBMDAtMDAwMDAwMDAwMDAwfQ" TargetMode="External"/><Relationship Id="rId5" Type="http://schemas.openxmlformats.org/officeDocument/2006/relationships/hyperlink" Target="../../../../../../../:x:/p/bruno_sireyjol/EQD3LIsBt6VKg-kGPLdT-8QBSkaD6AS7TlsgV2qddn4ENg?e=bsfblW&amp;nav=MTJfJEQkMTFfezAwMDAwMDAwLTAwMDEtMDAwMC0wNDAwLTAwMDAwMDAwMDAwMH0" TargetMode="External"/><Relationship Id="rId10" Type="http://schemas.openxmlformats.org/officeDocument/2006/relationships/hyperlink" Target="../../../../../../../:x:/p/bruno_sireyjol/EQD3LIsBt6VKg-kGPLdT-8QBSkaD6AS7TlsgV2qddn4ENg?e=5e4UKI&amp;nav=MTJfJEEkOV97MDAwMDAwMDAtMDAwMS0wMDAwLTA5MDAtMDAwMDAwMDAwMDAwfQ" TargetMode="External"/><Relationship Id="rId4" Type="http://schemas.openxmlformats.org/officeDocument/2006/relationships/hyperlink" Target="../../../../../../../:x:/p/bruno_sireyjol/EQD3LIsBt6VKg-kGPLdT-8QBSkaD6AS7TlsgV2qddn4ENg?e=FSffi0&amp;nav=MTJfJEEkOF97MDAwMDAwMDAtMDAwMS0wMDAwLTAzMDAtMDAwMDAwMDAwMDAwfQ" TargetMode="External"/><Relationship Id="rId9" Type="http://schemas.openxmlformats.org/officeDocument/2006/relationships/hyperlink" Target="../../../../../../../:x:/p/bruno_sireyjol/EQD3LIsBt6VKg-kGPLdT-8QBSkaD6AS7TlsgV2qddn4ENg?e=RL53rd&amp;nav=MTJfJEEkOF97MDAwMDAwMDAtMDAwMS0wMDAwLTA4MDAtMDAwMDAwMDAwMDAwfQ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challenge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ambition.com/" TargetMode="External"/><Relationship Id="rId3" Type="http://schemas.openxmlformats.org/officeDocument/2006/relationships/hyperlink" Target="https://www.brainshark.com/" TargetMode="External"/><Relationship Id="rId7" Type="http://schemas.openxmlformats.org/officeDocument/2006/relationships/hyperlink" Target="https://www.salesloft.com/" TargetMode="External"/><Relationship Id="rId2" Type="http://schemas.openxmlformats.org/officeDocument/2006/relationships/hyperlink" Target="http://gong.io/" TargetMode="External"/><Relationship Id="rId1" Type="http://schemas.openxmlformats.org/officeDocument/2006/relationships/hyperlink" Target="http://chorus.ai/" TargetMode="External"/><Relationship Id="rId6" Type="http://schemas.openxmlformats.org/officeDocument/2006/relationships/hyperlink" Target="https://www.mindtickle.com/" TargetMode="External"/><Relationship Id="rId5" Type="http://schemas.openxmlformats.org/officeDocument/2006/relationships/hyperlink" Target="http://revenue.io/" TargetMode="External"/><Relationship Id="rId10" Type="http://schemas.openxmlformats.org/officeDocument/2006/relationships/drawing" Target="../drawings/drawing7.xml"/><Relationship Id="rId4" Type="http://schemas.openxmlformats.org/officeDocument/2006/relationships/hyperlink" Target="https://www.revenue.io/predictive-dialer-for-salesforce" TargetMode="External"/><Relationship Id="rId9" Type="http://schemas.openxmlformats.org/officeDocument/2006/relationships/hyperlink" Target="https://www.smartwinnr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boldandsharp.com/who-is-your-best-sales-lead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01"/>
  <sheetViews>
    <sheetView tabSelected="1" topLeftCell="A7" workbookViewId="0">
      <selection activeCell="A18" sqref="A18:F18"/>
    </sheetView>
  </sheetViews>
  <sheetFormatPr defaultColWidth="12.6640625" defaultRowHeight="15.75" customHeight="1" x14ac:dyDescent="0.3"/>
  <cols>
    <col min="1" max="9" width="19.6640625" style="33" customWidth="1"/>
    <col min="10" max="15" width="18.109375" style="33" customWidth="1"/>
    <col min="16" max="16384" width="12.6640625" style="33"/>
  </cols>
  <sheetData>
    <row r="1" spans="1:18" ht="14.4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4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4.4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4.4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4.4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4.4" x14ac:dyDescent="0.3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4.4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4.4" x14ac:dyDescent="0.3">
      <c r="A8" s="3" t="s">
        <v>0</v>
      </c>
      <c r="B8" s="4"/>
      <c r="C8" s="4"/>
      <c r="D8" s="4"/>
      <c r="E8" s="4"/>
      <c r="F8" s="4"/>
      <c r="G8" s="4"/>
      <c r="H8" s="2"/>
      <c r="I8" s="5" t="s">
        <v>1</v>
      </c>
      <c r="J8" s="4"/>
      <c r="K8" s="4"/>
      <c r="L8" s="4"/>
      <c r="M8" s="4"/>
      <c r="N8" s="4"/>
      <c r="O8" s="4"/>
      <c r="P8" s="2"/>
      <c r="Q8" s="2"/>
      <c r="R8" s="2"/>
    </row>
    <row r="9" spans="1:18" ht="14.4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4.4" x14ac:dyDescent="0.3">
      <c r="A10" s="214" t="s">
        <v>2</v>
      </c>
      <c r="B10" s="213"/>
      <c r="C10" s="6"/>
      <c r="D10" s="6"/>
      <c r="E10" s="6"/>
      <c r="F10" s="6"/>
      <c r="G10" s="2"/>
      <c r="H10" s="2"/>
      <c r="I10" s="204" t="s">
        <v>3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4.4" x14ac:dyDescent="0.3">
      <c r="A11" s="214" t="s">
        <v>4</v>
      </c>
      <c r="B11" s="213"/>
      <c r="C11" s="213"/>
      <c r="D11" s="6"/>
      <c r="E11" s="6"/>
      <c r="F11" s="6"/>
      <c r="G11" s="2"/>
      <c r="H11" s="2"/>
      <c r="I11" s="204" t="s">
        <v>5</v>
      </c>
      <c r="J11" s="2"/>
      <c r="K11" s="2"/>
      <c r="L11" s="2"/>
      <c r="M11" s="2"/>
      <c r="N11" s="2"/>
      <c r="O11" s="2"/>
      <c r="P11" s="2"/>
      <c r="Q11" s="2"/>
      <c r="R11" s="2"/>
    </row>
    <row r="12" spans="1:18" ht="14.4" x14ac:dyDescent="0.3">
      <c r="A12" s="214" t="s">
        <v>6</v>
      </c>
      <c r="B12" s="213"/>
      <c r="C12" s="213"/>
      <c r="D12" s="6"/>
      <c r="E12" s="6"/>
      <c r="F12" s="6"/>
      <c r="G12" s="2"/>
      <c r="H12" s="2"/>
      <c r="I12" s="211" t="s">
        <v>7</v>
      </c>
      <c r="J12" s="154"/>
      <c r="K12" s="2"/>
      <c r="L12" s="2"/>
      <c r="M12" s="2"/>
      <c r="N12" s="2"/>
      <c r="O12" s="2"/>
      <c r="P12" s="2"/>
      <c r="Q12" s="2"/>
      <c r="R12" s="2"/>
    </row>
    <row r="13" spans="1:18" ht="14.4" x14ac:dyDescent="0.3">
      <c r="A13" s="6"/>
      <c r="B13" s="6"/>
      <c r="C13" s="6"/>
      <c r="D13" s="6"/>
      <c r="E13" s="6"/>
      <c r="F13" s="6"/>
      <c r="G13" s="2"/>
      <c r="H13" s="2"/>
      <c r="I13" s="200"/>
      <c r="J13" s="2"/>
      <c r="K13" s="2"/>
      <c r="L13" s="2"/>
      <c r="M13" s="2"/>
      <c r="N13" s="2"/>
      <c r="O13" s="2"/>
      <c r="P13" s="2"/>
      <c r="Q13" s="2"/>
      <c r="R13" s="2"/>
    </row>
    <row r="14" spans="1:18" ht="14.4" x14ac:dyDescent="0.3">
      <c r="A14" s="214" t="s">
        <v>8</v>
      </c>
      <c r="B14" s="213"/>
      <c r="C14" s="6"/>
      <c r="D14" s="6"/>
      <c r="E14" s="6"/>
      <c r="F14" s="6"/>
      <c r="G14" s="2"/>
      <c r="H14" s="2"/>
      <c r="I14" s="204" t="s">
        <v>9</v>
      </c>
      <c r="J14" s="2"/>
      <c r="K14" s="2"/>
      <c r="L14" s="2"/>
      <c r="M14" s="2"/>
      <c r="N14" s="2"/>
      <c r="O14" s="2"/>
      <c r="P14" s="2"/>
      <c r="Q14" s="2"/>
      <c r="R14" s="2"/>
    </row>
    <row r="15" spans="1:18" ht="15.75" customHeight="1" x14ac:dyDescent="0.3">
      <c r="A15" s="7" t="s">
        <v>10</v>
      </c>
      <c r="B15" s="6"/>
      <c r="C15" s="6"/>
      <c r="D15" s="6"/>
      <c r="E15" s="6"/>
      <c r="F15" s="6"/>
      <c r="G15" s="2"/>
      <c r="H15" s="2"/>
      <c r="I15" s="200"/>
      <c r="J15" s="2"/>
      <c r="K15" s="2"/>
      <c r="L15" s="2"/>
      <c r="M15" s="2"/>
      <c r="N15" s="2"/>
      <c r="O15" s="2"/>
      <c r="P15" s="2"/>
      <c r="Q15" s="2"/>
      <c r="R15" s="2"/>
    </row>
    <row r="16" spans="1:18" ht="14.4" x14ac:dyDescent="0.3">
      <c r="A16" s="6"/>
      <c r="B16" s="6"/>
      <c r="C16" s="6"/>
      <c r="D16" s="6"/>
      <c r="E16" s="6"/>
      <c r="F16" s="6"/>
      <c r="G16" s="2"/>
      <c r="H16" s="2"/>
      <c r="I16" s="204" t="s">
        <v>11</v>
      </c>
      <c r="J16" s="2"/>
      <c r="K16" s="2"/>
      <c r="L16" s="2"/>
      <c r="M16" s="2"/>
      <c r="N16" s="2"/>
      <c r="O16" s="2"/>
      <c r="P16" s="2"/>
      <c r="Q16" s="2"/>
      <c r="R16" s="2"/>
    </row>
    <row r="17" spans="1:18" ht="14.4" x14ac:dyDescent="0.3">
      <c r="A17" s="214" t="s">
        <v>12</v>
      </c>
      <c r="B17" s="213"/>
      <c r="C17" s="213"/>
      <c r="D17" s="6"/>
      <c r="E17" s="6"/>
      <c r="F17" s="6"/>
      <c r="G17" s="2"/>
      <c r="H17" s="2"/>
      <c r="I17" s="204" t="s">
        <v>13</v>
      </c>
      <c r="J17" s="2"/>
      <c r="K17" s="2"/>
      <c r="L17" s="2"/>
      <c r="M17" s="2"/>
      <c r="N17" s="2"/>
      <c r="O17" s="2"/>
      <c r="P17" s="2"/>
      <c r="Q17" s="2"/>
      <c r="R17" s="2"/>
    </row>
    <row r="18" spans="1:18" ht="14.4" x14ac:dyDescent="0.3">
      <c r="A18" s="214" t="s">
        <v>14</v>
      </c>
      <c r="B18" s="213"/>
      <c r="C18" s="213"/>
      <c r="D18" s="213"/>
      <c r="E18" s="213"/>
      <c r="F18" s="213"/>
      <c r="G18" s="2"/>
      <c r="H18" s="2"/>
      <c r="I18" s="211" t="s">
        <v>16</v>
      </c>
      <c r="J18" s="154"/>
      <c r="K18" s="2"/>
      <c r="L18" s="2"/>
      <c r="M18" s="2"/>
      <c r="N18" s="2"/>
      <c r="O18" s="2"/>
      <c r="P18" s="2"/>
      <c r="Q18" s="2"/>
      <c r="R18" s="2"/>
    </row>
    <row r="19" spans="1:18" ht="14.4" x14ac:dyDescent="0.3">
      <c r="A19" s="214" t="s">
        <v>15</v>
      </c>
      <c r="B19" s="213"/>
      <c r="C19" s="213"/>
      <c r="D19" s="213"/>
      <c r="E19" s="213"/>
      <c r="F19" s="213"/>
      <c r="G19" s="2"/>
      <c r="H19" s="2"/>
      <c r="I19" s="204" t="s">
        <v>18</v>
      </c>
      <c r="J19" s="2"/>
      <c r="K19" s="2"/>
      <c r="L19" s="2"/>
      <c r="M19" s="2"/>
      <c r="N19" s="2"/>
      <c r="O19" s="2"/>
      <c r="P19" s="2"/>
      <c r="Q19" s="2"/>
      <c r="R19" s="2"/>
    </row>
    <row r="20" spans="1:18" ht="14.4" x14ac:dyDescent="0.3">
      <c r="A20" s="214" t="s">
        <v>17</v>
      </c>
      <c r="B20" s="213"/>
      <c r="C20" s="213"/>
      <c r="D20" s="213"/>
      <c r="E20" s="213"/>
      <c r="F20" s="213"/>
      <c r="G20" s="2"/>
      <c r="H20" s="2"/>
      <c r="I20" s="204" t="s">
        <v>1077</v>
      </c>
      <c r="J20" s="2"/>
      <c r="K20" s="2"/>
      <c r="L20" s="2"/>
      <c r="M20" s="2"/>
      <c r="N20" s="2"/>
      <c r="O20" s="2"/>
      <c r="P20" s="2"/>
      <c r="Q20" s="2"/>
      <c r="R20" s="2"/>
    </row>
    <row r="21" spans="1:18" ht="14.4" x14ac:dyDescent="0.3">
      <c r="A21" s="6"/>
      <c r="B21" s="6"/>
      <c r="C21" s="6"/>
      <c r="D21" s="6"/>
      <c r="E21" s="6"/>
      <c r="F21" s="6"/>
      <c r="G21" s="2"/>
      <c r="H21" s="2"/>
      <c r="I21" s="211" t="s">
        <v>1078</v>
      </c>
      <c r="J21" s="154"/>
      <c r="K21" s="2"/>
      <c r="L21" s="2"/>
      <c r="M21" s="2"/>
      <c r="N21" s="2"/>
      <c r="O21" s="2"/>
      <c r="P21" s="2"/>
      <c r="Q21" s="2"/>
      <c r="R21" s="2"/>
    </row>
    <row r="22" spans="1:18" ht="14.4" x14ac:dyDescent="0.3">
      <c r="A22" s="214" t="s">
        <v>19</v>
      </c>
      <c r="B22" s="213"/>
      <c r="C22" s="213"/>
      <c r="D22" s="213"/>
      <c r="E22" s="213"/>
      <c r="F22" s="6"/>
      <c r="G22" s="2"/>
      <c r="H22" s="2"/>
      <c r="I22" s="204" t="s">
        <v>1079</v>
      </c>
      <c r="J22" s="2"/>
      <c r="K22" s="2"/>
      <c r="L22" s="2"/>
      <c r="M22" s="2"/>
      <c r="N22" s="2"/>
      <c r="O22" s="2"/>
      <c r="P22" s="2"/>
      <c r="Q22" s="2"/>
      <c r="R22" s="2"/>
    </row>
    <row r="23" spans="1:18" ht="14.4" x14ac:dyDescent="0.3">
      <c r="A23" s="214" t="s">
        <v>20</v>
      </c>
      <c r="B23" s="213"/>
      <c r="C23" s="213"/>
      <c r="D23" s="213"/>
      <c r="E23" s="213"/>
      <c r="F23" s="6"/>
      <c r="G23" s="2"/>
      <c r="H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5.75" customHeight="1" x14ac:dyDescent="0.3">
      <c r="A24" s="7" t="s">
        <v>21</v>
      </c>
      <c r="B24" s="6"/>
      <c r="C24" s="6"/>
      <c r="D24" s="6"/>
      <c r="E24" s="6"/>
      <c r="F24" s="6"/>
      <c r="G24" s="2"/>
      <c r="H24" s="2"/>
      <c r="I24" s="191" t="s">
        <v>1101</v>
      </c>
      <c r="J24" s="2"/>
      <c r="K24" s="2"/>
      <c r="L24" s="2"/>
      <c r="M24" s="2"/>
      <c r="N24" s="2"/>
      <c r="O24" s="2"/>
      <c r="P24" s="2"/>
      <c r="Q24" s="2"/>
      <c r="R24" s="2"/>
    </row>
    <row r="25" spans="1:18" ht="14.4" x14ac:dyDescent="0.3">
      <c r="A25" s="6"/>
      <c r="B25" s="6"/>
      <c r="C25" s="6"/>
      <c r="D25" s="6"/>
      <c r="E25" s="6"/>
      <c r="F25" s="6"/>
      <c r="G25" s="2"/>
      <c r="H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4.4" x14ac:dyDescent="0.3">
      <c r="A26" s="214" t="s">
        <v>22</v>
      </c>
      <c r="B26" s="213"/>
      <c r="C26" s="213"/>
      <c r="D26" s="213"/>
      <c r="E26" s="213"/>
      <c r="F26" s="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4.4" x14ac:dyDescent="0.3">
      <c r="A27" s="214" t="s">
        <v>23</v>
      </c>
      <c r="B27" s="213"/>
      <c r="C27" s="213"/>
      <c r="D27" s="213"/>
      <c r="E27" s="6"/>
      <c r="F27" s="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4.4" x14ac:dyDescent="0.3">
      <c r="A28" s="214" t="s">
        <v>24</v>
      </c>
      <c r="B28" s="213"/>
      <c r="C28" s="6"/>
      <c r="D28" s="6"/>
      <c r="E28" s="6"/>
      <c r="F28" s="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4.4" x14ac:dyDescent="0.3">
      <c r="A29" s="214" t="s">
        <v>25</v>
      </c>
      <c r="B29" s="213"/>
      <c r="C29" s="213"/>
      <c r="D29" s="213"/>
      <c r="E29" s="6"/>
      <c r="F29" s="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4.4" x14ac:dyDescent="0.3">
      <c r="A30" s="6"/>
      <c r="B30" s="6"/>
      <c r="C30" s="6"/>
      <c r="D30" s="6"/>
      <c r="E30" s="6"/>
      <c r="F30" s="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4.4" x14ac:dyDescent="0.3">
      <c r="A31" s="6"/>
      <c r="B31" s="4" t="s">
        <v>26</v>
      </c>
      <c r="C31" s="4"/>
      <c r="D31" s="8"/>
      <c r="E31" s="8"/>
      <c r="F31" s="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4.4" x14ac:dyDescent="0.3">
      <c r="A32" s="6"/>
      <c r="B32" s="215" t="s">
        <v>27</v>
      </c>
      <c r="C32" s="213"/>
      <c r="D32" s="8"/>
      <c r="E32" s="8"/>
      <c r="F32" s="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4.4" x14ac:dyDescent="0.3">
      <c r="A33" s="6"/>
      <c r="B33" s="215" t="s">
        <v>28</v>
      </c>
      <c r="C33" s="213"/>
      <c r="D33" s="8"/>
      <c r="E33" s="8"/>
      <c r="F33" s="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4.4" x14ac:dyDescent="0.3">
      <c r="A34" s="6"/>
      <c r="B34" s="215" t="s">
        <v>29</v>
      </c>
      <c r="C34" s="213"/>
      <c r="D34" s="8"/>
      <c r="E34" s="8"/>
      <c r="F34" s="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4.4" x14ac:dyDescent="0.3">
      <c r="A35" s="6"/>
      <c r="B35" s="4" t="s">
        <v>30</v>
      </c>
      <c r="C35" s="4"/>
      <c r="D35" s="8"/>
      <c r="E35" s="8"/>
      <c r="F35" s="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4.4" x14ac:dyDescent="0.3">
      <c r="A36" s="6"/>
      <c r="B36" s="6"/>
      <c r="C36" s="6"/>
      <c r="D36" s="6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5.75" customHeight="1" x14ac:dyDescent="0.3">
      <c r="A37" s="7" t="s">
        <v>31</v>
      </c>
      <c r="B37" s="6"/>
      <c r="C37" s="6"/>
      <c r="D37" s="6"/>
      <c r="E37" s="6"/>
      <c r="F37" s="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4.4" x14ac:dyDescent="0.3">
      <c r="A38" s="6" t="s">
        <v>1102</v>
      </c>
      <c r="B38" s="6"/>
      <c r="C38" s="6"/>
      <c r="D38" s="6"/>
      <c r="E38" s="6"/>
      <c r="F38" s="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4.4" x14ac:dyDescent="0.3">
      <c r="A39" s="6"/>
      <c r="B39" s="6"/>
      <c r="C39" s="6"/>
      <c r="D39" s="6"/>
      <c r="E39" s="6"/>
      <c r="F39" s="9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4.4" x14ac:dyDescent="0.3">
      <c r="A40" s="6"/>
      <c r="B40" s="10" t="s">
        <v>32</v>
      </c>
      <c r="C40" s="10"/>
      <c r="D40" s="10"/>
      <c r="E40" s="10"/>
      <c r="F40" s="1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4.4" x14ac:dyDescent="0.3">
      <c r="A41" s="6"/>
      <c r="B41" s="10" t="s">
        <v>33</v>
      </c>
      <c r="C41" s="10"/>
      <c r="D41" s="10"/>
      <c r="E41" s="10"/>
      <c r="F41" s="1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4.4" x14ac:dyDescent="0.3">
      <c r="A42" s="6"/>
      <c r="B42" s="10" t="s">
        <v>34</v>
      </c>
      <c r="C42" s="10"/>
      <c r="D42" s="10"/>
      <c r="E42" s="10"/>
      <c r="F42" s="1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4.4" x14ac:dyDescent="0.3">
      <c r="A43" s="6"/>
      <c r="B43" s="10" t="s">
        <v>35</v>
      </c>
      <c r="C43" s="10"/>
      <c r="D43" s="10"/>
      <c r="E43" s="10"/>
      <c r="F43" s="1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4.4" x14ac:dyDescent="0.3">
      <c r="A44" s="6"/>
      <c r="B44" s="10" t="s">
        <v>36</v>
      </c>
      <c r="C44" s="10"/>
      <c r="D44" s="10"/>
      <c r="E44" s="10"/>
      <c r="F44" s="1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4.4" x14ac:dyDescent="0.3">
      <c r="A45" s="6"/>
      <c r="B45" s="6"/>
      <c r="C45" s="6"/>
      <c r="D45" s="6"/>
      <c r="E45" s="6"/>
      <c r="F45" s="9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4.4" x14ac:dyDescent="0.3">
      <c r="A46" s="6" t="s">
        <v>37</v>
      </c>
      <c r="B46" s="6"/>
      <c r="C46" s="6"/>
      <c r="D46" s="6"/>
      <c r="E46" s="6"/>
      <c r="F46" s="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4.4" x14ac:dyDescent="0.3">
      <c r="A47" s="2" t="s">
        <v>38</v>
      </c>
      <c r="B47" s="2"/>
      <c r="C47" s="2"/>
      <c r="D47" s="2"/>
      <c r="E47" s="9" t="s">
        <v>39</v>
      </c>
      <c r="F47" s="2"/>
      <c r="G47" s="2"/>
      <c r="H47" s="2"/>
      <c r="I47" s="2"/>
      <c r="J47" s="2"/>
      <c r="K47" s="2"/>
      <c r="L47" s="2"/>
    </row>
    <row r="48" spans="1:18" ht="14.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5.75" customHeight="1" x14ac:dyDescent="0.3">
      <c r="A49" s="153" t="s">
        <v>40</v>
      </c>
      <c r="B49" s="12"/>
      <c r="C49" s="12"/>
      <c r="D49" s="12"/>
      <c r="E49" s="12"/>
      <c r="F49" s="12"/>
      <c r="G49" s="1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4.4" x14ac:dyDescent="0.3">
      <c r="A50" s="212" t="s">
        <v>41</v>
      </c>
      <c r="B50" s="213"/>
      <c r="C50" s="213"/>
      <c r="D50" s="213"/>
      <c r="E50" s="213"/>
      <c r="F50" s="12"/>
      <c r="G50" s="1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4.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4.4" x14ac:dyDescent="0.3">
      <c r="A52" s="154" t="s">
        <v>42</v>
      </c>
      <c r="B52" s="154"/>
      <c r="C52" s="154"/>
      <c r="D52" s="154"/>
      <c r="E52" s="15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4.4" x14ac:dyDescent="0.3">
      <c r="A54" s="4" t="s">
        <v>43</v>
      </c>
      <c r="B54" s="4"/>
      <c r="C54" s="4"/>
      <c r="D54" s="4"/>
      <c r="E54" s="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8" ht="14.4" x14ac:dyDescent="0.3">
      <c r="A55" s="4" t="s">
        <v>44</v>
      </c>
      <c r="B55" s="4"/>
      <c r="C55" s="4"/>
      <c r="D55" s="4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8" ht="14.4" x14ac:dyDescent="0.3">
      <c r="A56" s="4" t="s">
        <v>45</v>
      </c>
      <c r="B56" s="4"/>
      <c r="C56" s="4"/>
      <c r="D56" s="4"/>
      <c r="E56" s="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8" ht="14.4" x14ac:dyDescent="0.3">
      <c r="A57" s="4" t="s">
        <v>46</v>
      </c>
      <c r="B57" s="4"/>
      <c r="C57" s="4"/>
      <c r="D57" s="4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8" ht="14.4" x14ac:dyDescent="0.3">
      <c r="A58" s="4" t="s">
        <v>47</v>
      </c>
      <c r="B58" s="4"/>
      <c r="C58" s="4"/>
      <c r="D58" s="4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8" ht="14.4" x14ac:dyDescent="0.3">
      <c r="A59" s="4" t="s">
        <v>48</v>
      </c>
      <c r="B59" s="4"/>
      <c r="C59" s="4"/>
      <c r="D59" s="4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8" ht="14.4" x14ac:dyDescent="0.3">
      <c r="A60" s="4" t="s">
        <v>49</v>
      </c>
      <c r="B60" s="4"/>
      <c r="C60" s="4"/>
      <c r="D60" s="4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8" ht="14.4" x14ac:dyDescent="0.3">
      <c r="A61" s="4" t="s">
        <v>50</v>
      </c>
      <c r="B61" s="4"/>
      <c r="C61" s="4"/>
      <c r="D61" s="4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8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ht="14.4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ht="14.4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</sheetData>
  <mergeCells count="18">
    <mergeCell ref="A10:B10"/>
    <mergeCell ref="A11:C11"/>
    <mergeCell ref="A12:C12"/>
    <mergeCell ref="A14:B14"/>
    <mergeCell ref="A17:C17"/>
    <mergeCell ref="A18:F18"/>
    <mergeCell ref="A19:F19"/>
    <mergeCell ref="B32:C32"/>
    <mergeCell ref="B33:C33"/>
    <mergeCell ref="B34:C34"/>
    <mergeCell ref="A50:E50"/>
    <mergeCell ref="A20:F20"/>
    <mergeCell ref="A22:E22"/>
    <mergeCell ref="A23:E23"/>
    <mergeCell ref="A26:E26"/>
    <mergeCell ref="A27:D27"/>
    <mergeCell ref="A28:B28"/>
    <mergeCell ref="A29:D29"/>
  </mergeCells>
  <hyperlinks>
    <hyperlink ref="E47" r:id="rId1" xr:uid="{00000000-0004-0000-0000-000000000000}"/>
    <hyperlink ref="I10" r:id="rId2" xr:uid="{617C90F5-EAA2-4F5B-9915-AF8870940B48}"/>
    <hyperlink ref="I11" r:id="rId3" xr:uid="{561E664A-CB8A-48CA-B8FF-83B98E00BE92}"/>
    <hyperlink ref="I12" r:id="rId4" xr:uid="{A0C3E095-9680-4EB2-95BE-05BBB98221B6}"/>
    <hyperlink ref="I14" r:id="rId5" xr:uid="{42D6FA0A-399F-4905-B2B7-506B0DDCEF51}"/>
    <hyperlink ref="I16" r:id="rId6" xr:uid="{EEE33AF7-C74C-4633-BE11-4CA4841E847A}"/>
    <hyperlink ref="I17" r:id="rId7" xr:uid="{941C84D4-6F5A-42E2-90AD-31FFA5B95E7C}"/>
    <hyperlink ref="I18" r:id="rId8" xr:uid="{D5123452-D89B-4F4E-B192-445DDF683C5E}"/>
    <hyperlink ref="I19" r:id="rId9" xr:uid="{F73B23B3-27E2-4D65-B167-E5888989CEA8}"/>
    <hyperlink ref="I20" r:id="rId10" xr:uid="{A269C47B-7C00-47D3-A8E4-625FFDD77C9B}"/>
    <hyperlink ref="I21" r:id="rId11" xr:uid="{F4F6B210-75EA-41A6-8A89-F5533F9FD679}"/>
    <hyperlink ref="I22" r:id="rId12" xr:uid="{1AED80BA-407A-4F35-B788-283876C70B95}"/>
  </hyperlinks>
  <pageMargins left="0.7" right="0.7" top="0.75" bottom="0.75" header="0.3" footer="0.3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969"/>
  <sheetViews>
    <sheetView workbookViewId="0">
      <selection activeCell="A38" sqref="A38"/>
    </sheetView>
  </sheetViews>
  <sheetFormatPr defaultColWidth="12.6640625" defaultRowHeight="15.75" customHeight="1" x14ac:dyDescent="0.25"/>
  <cols>
    <col min="1" max="9" width="15" customWidth="1"/>
  </cols>
  <sheetData>
    <row r="1" spans="1:24" ht="15.75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5.7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15.75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ht="15.7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ht="15.7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ht="15.75" customHeigh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15.75" customHeigh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ht="15.75" customHeight="1" x14ac:dyDescent="0.3">
      <c r="A8" s="14" t="s">
        <v>51</v>
      </c>
      <c r="B8" s="15"/>
      <c r="C8" s="15"/>
      <c r="D8" s="15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ht="15.7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ht="15.75" customHeight="1" x14ac:dyDescent="0.3">
      <c r="A10" s="218" t="s">
        <v>52</v>
      </c>
      <c r="B10" s="217"/>
      <c r="C10" s="217"/>
      <c r="D10" s="217"/>
      <c r="E10" s="217"/>
      <c r="F10" s="217"/>
      <c r="G10" s="217"/>
      <c r="H10" s="217"/>
      <c r="I10" s="217"/>
      <c r="J10" s="1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ht="15.75" customHeight="1" x14ac:dyDescent="0.3">
      <c r="A11" s="218" t="s">
        <v>53</v>
      </c>
      <c r="B11" s="217"/>
      <c r="C11" s="217"/>
      <c r="D11" s="217"/>
      <c r="E11" s="217"/>
      <c r="F11" s="217"/>
      <c r="G11" s="217"/>
      <c r="H11" s="217"/>
      <c r="I11" s="217"/>
      <c r="J11" s="16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15.75" customHeight="1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15.75" customHeight="1" x14ac:dyDescent="0.3">
      <c r="A13" s="13" t="s">
        <v>54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15.75" customHeight="1" x14ac:dyDescent="0.3">
      <c r="A14" s="17" t="s">
        <v>55</v>
      </c>
      <c r="B14" s="1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ht="15.75" customHeight="1" x14ac:dyDescent="0.3">
      <c r="A15" s="17" t="s">
        <v>56</v>
      </c>
      <c r="B15" s="1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ht="15.75" customHeight="1" x14ac:dyDescent="0.3">
      <c r="A16" s="13" t="s">
        <v>57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15.75" customHeight="1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15.75" customHeight="1" x14ac:dyDescent="0.3">
      <c r="A18" s="218" t="s">
        <v>58</v>
      </c>
      <c r="B18" s="217"/>
      <c r="C18" s="217"/>
      <c r="D18" s="217"/>
      <c r="E18" s="217"/>
      <c r="F18" s="217"/>
      <c r="G18" s="217"/>
      <c r="H18" s="217"/>
      <c r="I18" s="16"/>
      <c r="J18" s="16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ht="15.75" customHeight="1" x14ac:dyDescent="0.3">
      <c r="A19" s="218" t="s">
        <v>59</v>
      </c>
      <c r="B19" s="217"/>
      <c r="C19" s="217"/>
      <c r="D19" s="217"/>
      <c r="E19" s="217"/>
      <c r="F19" s="217"/>
      <c r="G19" s="217"/>
      <c r="H19" s="217"/>
      <c r="I19" s="16"/>
      <c r="J19" s="16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15.75" customHeight="1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15.75" customHeight="1" x14ac:dyDescent="0.3">
      <c r="A21" s="16"/>
      <c r="B21" s="15" t="s">
        <v>60</v>
      </c>
      <c r="C21" s="15"/>
      <c r="D21" s="158"/>
      <c r="E21" s="16"/>
      <c r="F21" s="16"/>
      <c r="G21" s="16"/>
      <c r="H21" s="16"/>
      <c r="I21" s="16"/>
      <c r="J21" s="16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ht="15.75" customHeight="1" x14ac:dyDescent="0.3">
      <c r="A22" s="16"/>
      <c r="B22" s="15" t="s">
        <v>61</v>
      </c>
      <c r="C22" s="15"/>
      <c r="D22" s="158"/>
      <c r="E22" s="16"/>
      <c r="F22" s="16"/>
      <c r="G22" s="16"/>
      <c r="H22" s="16"/>
      <c r="I22" s="16"/>
      <c r="J22" s="16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ht="15.75" customHeight="1" x14ac:dyDescent="0.3">
      <c r="A23" s="16"/>
      <c r="B23" s="18" t="s">
        <v>62</v>
      </c>
      <c r="C23" s="15"/>
      <c r="D23" s="158"/>
      <c r="E23" s="16"/>
      <c r="F23" s="16"/>
      <c r="G23" s="16"/>
      <c r="H23" s="16"/>
      <c r="I23" s="16"/>
      <c r="J23" s="16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ht="15.75" customHeight="1" x14ac:dyDescent="0.3">
      <c r="A24" s="16"/>
      <c r="B24" s="18" t="s">
        <v>63</v>
      </c>
      <c r="C24" s="15"/>
      <c r="D24" s="158"/>
      <c r="E24" s="16"/>
      <c r="F24" s="16"/>
      <c r="G24" s="16"/>
      <c r="H24" s="16"/>
      <c r="I24" s="16"/>
      <c r="J24" s="16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ht="15.75" customHeight="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5.75" customHeight="1" x14ac:dyDescent="0.3">
      <c r="A26" s="218" t="s">
        <v>64</v>
      </c>
      <c r="B26" s="217"/>
      <c r="C26" s="217"/>
      <c r="D26" s="217"/>
      <c r="E26" s="16"/>
      <c r="F26" s="16"/>
      <c r="G26" s="16"/>
      <c r="H26" s="16"/>
      <c r="I26" s="16"/>
      <c r="J26" s="1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5.75" customHeight="1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5.75" customHeight="1" x14ac:dyDescent="0.3">
      <c r="A28" s="16"/>
      <c r="B28" s="216" t="s">
        <v>65</v>
      </c>
      <c r="C28" s="217"/>
      <c r="D28" s="158"/>
      <c r="E28" s="16"/>
      <c r="F28" s="16"/>
      <c r="G28" s="16"/>
      <c r="H28" s="16"/>
      <c r="I28" s="16"/>
      <c r="J28" s="1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5.75" customHeight="1" x14ac:dyDescent="0.3">
      <c r="A29" s="16"/>
      <c r="B29" s="15" t="s">
        <v>66</v>
      </c>
      <c r="C29" s="15"/>
      <c r="D29" s="158"/>
      <c r="E29" s="16"/>
      <c r="F29" s="16"/>
      <c r="G29" s="16"/>
      <c r="H29" s="16"/>
      <c r="I29" s="16"/>
      <c r="J29" s="1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5.75" customHeight="1" x14ac:dyDescent="0.3">
      <c r="A30" s="16"/>
      <c r="B30" s="216" t="s">
        <v>67</v>
      </c>
      <c r="C30" s="217"/>
      <c r="D30" s="158"/>
      <c r="E30" s="16"/>
      <c r="F30" s="16"/>
      <c r="G30" s="16"/>
      <c r="H30" s="16"/>
      <c r="I30" s="16"/>
      <c r="J30" s="1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5.75" customHeight="1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5.75" customHeight="1" x14ac:dyDescent="0.3">
      <c r="A32" s="16" t="s">
        <v>68</v>
      </c>
      <c r="B32" s="16"/>
      <c r="C32" s="16"/>
      <c r="D32" s="16"/>
      <c r="E32" s="16"/>
      <c r="F32" s="16"/>
      <c r="G32" s="16"/>
      <c r="H32" s="16"/>
      <c r="I32" s="16"/>
      <c r="J32" s="1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ht="15.75" customHeight="1" x14ac:dyDescent="0.3">
      <c r="A33" s="16" t="s">
        <v>69</v>
      </c>
      <c r="B33" s="16"/>
      <c r="C33" s="16"/>
      <c r="D33" s="16"/>
      <c r="E33" s="16"/>
      <c r="F33" s="16"/>
      <c r="G33" s="16"/>
      <c r="H33" s="16"/>
      <c r="I33" s="16"/>
      <c r="J33" s="1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ht="15.75" customHeight="1" x14ac:dyDescent="0.3">
      <c r="A34" s="16" t="s">
        <v>70</v>
      </c>
      <c r="B34" s="16"/>
      <c r="C34" s="16"/>
      <c r="D34" s="16"/>
      <c r="E34" s="16"/>
      <c r="F34" s="16"/>
      <c r="G34" s="16"/>
      <c r="H34" s="16"/>
      <c r="I34" s="16"/>
      <c r="J34" s="1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15.75" customHeight="1" x14ac:dyDescent="0.3">
      <c r="A35" s="16" t="s">
        <v>71</v>
      </c>
      <c r="B35" s="16"/>
      <c r="C35" s="16"/>
      <c r="D35" s="16"/>
      <c r="E35" s="16"/>
      <c r="F35" s="16"/>
      <c r="G35" s="16"/>
      <c r="H35" s="16"/>
      <c r="I35" s="16"/>
      <c r="J35" s="1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 ht="15.75" customHeight="1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ht="15.75" customHeight="1" x14ac:dyDescent="0.3">
      <c r="A37" s="202" t="s">
        <v>1084</v>
      </c>
      <c r="B37" s="203"/>
      <c r="C37" s="203"/>
      <c r="D37" s="203"/>
      <c r="E37" s="16"/>
      <c r="F37" s="16"/>
      <c r="G37" s="16"/>
      <c r="H37" s="16"/>
      <c r="I37" s="16"/>
      <c r="J37" s="1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4" ht="15.75" customHeight="1" x14ac:dyDescent="0.3">
      <c r="A38" s="202" t="s">
        <v>1085</v>
      </c>
      <c r="B38" s="203"/>
      <c r="C38" s="203"/>
      <c r="D38" s="203"/>
      <c r="E38" s="16"/>
      <c r="F38" s="16"/>
      <c r="G38" s="16"/>
      <c r="H38" s="16"/>
      <c r="I38" s="16"/>
      <c r="J38" s="16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 ht="15.75" customHeight="1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4" ht="15.75" customHeight="1" x14ac:dyDescent="0.3">
      <c r="A40" s="16" t="s">
        <v>72</v>
      </c>
      <c r="B40" s="16"/>
      <c r="C40" s="16"/>
      <c r="D40" s="16"/>
      <c r="E40" s="16"/>
      <c r="F40" s="16"/>
      <c r="G40" s="16"/>
      <c r="H40" s="16"/>
      <c r="I40" s="16"/>
      <c r="J40" s="16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ht="15.75" customHeight="1" x14ac:dyDescent="0.3">
      <c r="A41" s="16" t="s">
        <v>73</v>
      </c>
      <c r="B41" s="16"/>
      <c r="C41" s="16"/>
      <c r="D41" s="16"/>
      <c r="E41" s="16"/>
      <c r="F41" s="16"/>
      <c r="G41" s="16"/>
      <c r="H41" s="16"/>
      <c r="I41" s="16"/>
      <c r="J41" s="16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 ht="15.75" customHeight="1" x14ac:dyDescent="0.3">
      <c r="A42" s="16" t="s">
        <v>74</v>
      </c>
      <c r="B42" s="16"/>
      <c r="C42" s="16"/>
      <c r="D42" s="16"/>
      <c r="E42" s="16"/>
      <c r="F42" s="16"/>
      <c r="G42" s="16"/>
      <c r="H42" s="16"/>
      <c r="I42" s="16"/>
      <c r="J42" s="16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 ht="15.75" customHeight="1" x14ac:dyDescent="0.3">
      <c r="A43" s="16" t="s">
        <v>75</v>
      </c>
      <c r="B43" s="16"/>
      <c r="C43" s="16"/>
      <c r="D43" s="16"/>
      <c r="E43" s="16"/>
      <c r="F43" s="16"/>
      <c r="G43" s="16"/>
      <c r="H43" s="16"/>
      <c r="I43" s="16"/>
      <c r="J43" s="16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 ht="15.75" customHeight="1" x14ac:dyDescent="0.3">
      <c r="A44" s="19"/>
      <c r="B44" s="16"/>
      <c r="C44" s="16"/>
      <c r="D44" s="16"/>
      <c r="E44" s="16"/>
      <c r="F44" s="16"/>
      <c r="G44" s="16"/>
      <c r="H44" s="16"/>
      <c r="I44" s="16"/>
      <c r="J44" s="16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 ht="15.75" customHeight="1" x14ac:dyDescent="0.3">
      <c r="A45" s="16" t="s">
        <v>76</v>
      </c>
      <c r="B45" s="16"/>
      <c r="C45" s="16"/>
      <c r="D45" s="16"/>
      <c r="E45" s="16"/>
      <c r="F45" s="16"/>
      <c r="G45" s="16"/>
      <c r="H45" s="16"/>
      <c r="I45" s="16"/>
      <c r="J45" s="16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4" ht="15.75" customHeight="1" x14ac:dyDescent="0.3">
      <c r="A46" s="16" t="s">
        <v>77</v>
      </c>
      <c r="B46" s="16"/>
      <c r="C46" s="16"/>
      <c r="D46" s="16"/>
      <c r="E46" s="16"/>
      <c r="F46" s="16"/>
      <c r="G46" s="16"/>
      <c r="H46" s="16"/>
      <c r="I46" s="16"/>
      <c r="J46" s="16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 ht="15.75" customHeight="1" x14ac:dyDescent="0.3">
      <c r="A47" s="19"/>
      <c r="B47" s="16"/>
      <c r="C47" s="16"/>
      <c r="D47" s="16"/>
      <c r="E47" s="16"/>
      <c r="F47" s="16"/>
      <c r="G47" s="16"/>
      <c r="H47" s="16"/>
      <c r="I47" s="16"/>
      <c r="J47" s="16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ht="15.75" customHeight="1" x14ac:dyDescent="0.3">
      <c r="A48" s="219" t="s">
        <v>78</v>
      </c>
      <c r="B48" s="217"/>
      <c r="C48" s="15"/>
      <c r="D48" s="15"/>
      <c r="E48" s="15"/>
      <c r="F48" s="15"/>
      <c r="G48" s="15"/>
      <c r="H48" s="15"/>
      <c r="I48" s="15"/>
      <c r="J48" s="15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1:24" ht="15.75" customHeight="1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 ht="15.75" customHeight="1" x14ac:dyDescent="0.3">
      <c r="A50" s="218" t="s">
        <v>79</v>
      </c>
      <c r="B50" s="217"/>
      <c r="C50" s="217"/>
      <c r="D50" s="217"/>
      <c r="E50" s="217"/>
      <c r="F50" s="217"/>
      <c r="G50" s="217"/>
      <c r="H50" s="217"/>
      <c r="I50" s="217"/>
      <c r="J50" s="16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ht="15.75" customHeight="1" x14ac:dyDescent="0.3">
      <c r="A51" s="7" t="s">
        <v>80</v>
      </c>
      <c r="B51" s="16"/>
      <c r="C51" s="16"/>
      <c r="D51" s="16"/>
      <c r="E51" s="16"/>
      <c r="F51" s="16"/>
      <c r="G51" s="16"/>
      <c r="H51" s="16"/>
      <c r="I51" s="16"/>
      <c r="J51" s="16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ht="15.75" customHeight="1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ht="14.4" x14ac:dyDescent="0.3">
      <c r="A53" s="7" t="s">
        <v>81</v>
      </c>
      <c r="B53" s="16"/>
      <c r="C53" s="16"/>
      <c r="D53" s="16"/>
      <c r="E53" s="16"/>
      <c r="F53" s="16"/>
      <c r="G53" s="16"/>
      <c r="H53" s="16"/>
      <c r="I53" s="16"/>
      <c r="J53" s="16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ht="14.4" x14ac:dyDescent="0.3">
      <c r="A54" s="218" t="s">
        <v>82</v>
      </c>
      <c r="B54" s="217"/>
      <c r="C54" s="217"/>
      <c r="D54" s="217"/>
      <c r="E54" s="217"/>
      <c r="F54" s="217"/>
      <c r="G54" s="217"/>
      <c r="H54" s="217"/>
      <c r="I54" s="217"/>
      <c r="J54" s="16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ht="14.4" x14ac:dyDescent="0.3">
      <c r="A55" s="218" t="s">
        <v>83</v>
      </c>
      <c r="B55" s="217"/>
      <c r="C55" s="217"/>
      <c r="D55" s="217"/>
      <c r="E55" s="217"/>
      <c r="F55" s="16"/>
      <c r="G55" s="16"/>
      <c r="H55" s="16"/>
      <c r="I55" s="16"/>
      <c r="J55" s="16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ht="14.4" x14ac:dyDescent="0.3">
      <c r="A56" s="16" t="s">
        <v>84</v>
      </c>
      <c r="B56" s="16"/>
      <c r="C56" s="16"/>
      <c r="D56" s="16"/>
      <c r="E56" s="16"/>
      <c r="F56" s="16"/>
      <c r="G56" s="16"/>
      <c r="H56" s="16"/>
      <c r="I56" s="16"/>
      <c r="J56" s="16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ht="14.4" x14ac:dyDescent="0.3">
      <c r="A57" s="218" t="s">
        <v>85</v>
      </c>
      <c r="B57" s="217"/>
      <c r="C57" s="217"/>
      <c r="D57" s="217"/>
      <c r="E57" s="16"/>
      <c r="F57" s="16"/>
      <c r="G57" s="16"/>
      <c r="H57" s="16"/>
      <c r="I57" s="16"/>
      <c r="J57" s="16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 ht="14.4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1:24" ht="14.4" x14ac:dyDescent="0.3">
      <c r="A59" s="218" t="s">
        <v>86</v>
      </c>
      <c r="B59" s="217"/>
      <c r="C59" s="217"/>
      <c r="D59" s="217"/>
      <c r="E59" s="217"/>
      <c r="F59" s="217"/>
      <c r="G59" s="217"/>
      <c r="H59" s="16"/>
      <c r="I59" s="16"/>
      <c r="J59" s="16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24" ht="14.4" x14ac:dyDescent="0.3">
      <c r="A60" s="218" t="s">
        <v>87</v>
      </c>
      <c r="B60" s="217"/>
      <c r="C60" s="217"/>
      <c r="D60" s="217"/>
      <c r="E60" s="16"/>
      <c r="F60" s="16"/>
      <c r="G60" s="16"/>
      <c r="H60" s="16"/>
      <c r="I60" s="16"/>
      <c r="J60" s="16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ht="14.4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1:24" ht="14.4" x14ac:dyDescent="0.3">
      <c r="A62" s="16"/>
      <c r="B62" s="20" t="s">
        <v>88</v>
      </c>
      <c r="C62" s="15"/>
      <c r="D62" s="15"/>
      <c r="E62" s="15"/>
      <c r="F62" s="15"/>
      <c r="G62" s="15"/>
      <c r="H62" s="16"/>
      <c r="I62" s="16"/>
      <c r="J62" s="16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1:24" ht="14.4" x14ac:dyDescent="0.3">
      <c r="A63" s="16"/>
      <c r="B63" s="18" t="s">
        <v>89</v>
      </c>
      <c r="C63" s="15"/>
      <c r="D63" s="15"/>
      <c r="E63" s="15"/>
      <c r="F63" s="15"/>
      <c r="G63" s="15"/>
      <c r="H63" s="16"/>
      <c r="I63" s="16"/>
      <c r="J63" s="16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1:24" ht="14.4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1:24" ht="14.4" x14ac:dyDescent="0.3">
      <c r="A65" s="16" t="s">
        <v>90</v>
      </c>
      <c r="B65" s="16"/>
      <c r="C65" s="16"/>
      <c r="D65" s="16"/>
      <c r="E65" s="16"/>
      <c r="F65" s="16"/>
      <c r="G65" s="16"/>
      <c r="H65" s="16"/>
      <c r="I65" s="16"/>
      <c r="J65" s="16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1:24" ht="14.4" x14ac:dyDescent="0.3">
      <c r="A66" s="218" t="s">
        <v>91</v>
      </c>
      <c r="B66" s="217"/>
      <c r="C66" s="217"/>
      <c r="D66" s="217"/>
      <c r="E66" s="217"/>
      <c r="F66" s="217"/>
      <c r="G66" s="217"/>
      <c r="H66" s="217"/>
      <c r="I66" s="16"/>
      <c r="J66" s="16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1:24" ht="14.4" x14ac:dyDescent="0.3">
      <c r="A67" s="218" t="s">
        <v>92</v>
      </c>
      <c r="B67" s="217"/>
      <c r="C67" s="217"/>
      <c r="D67" s="217"/>
      <c r="E67" s="16"/>
      <c r="F67" s="16"/>
      <c r="G67" s="16"/>
      <c r="H67" s="16"/>
      <c r="I67" s="16"/>
      <c r="J67" s="16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1:24" ht="14.4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1:24" ht="14.4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1:24" ht="14.4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1:24" ht="14.4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1:24" ht="14.4" x14ac:dyDescent="0.3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1:24" ht="14.4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ht="14.4" x14ac:dyDescent="0.3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ht="14.4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1:24" ht="14.4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1:24" ht="14.4" x14ac:dyDescent="0.3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1:24" ht="14.4" x14ac:dyDescent="0.3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1:24" ht="14.4" x14ac:dyDescent="0.3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spans="1:24" ht="14.4" x14ac:dyDescent="0.3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spans="1:24" ht="14.4" x14ac:dyDescent="0.3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1:24" ht="14.4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spans="1:24" ht="14.4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spans="1:24" ht="14.4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1:24" ht="14.4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 spans="1:24" ht="14.4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4" ht="14.4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spans="1:24" ht="14.4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1:24" ht="14.4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 spans="1:24" ht="14.4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 spans="1:24" ht="14.4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spans="1:24" ht="14.4" x14ac:dyDescent="0.3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spans="1:24" ht="14.4" x14ac:dyDescent="0.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spans="1:24" ht="14.4" x14ac:dyDescent="0.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spans="1:24" ht="14.4" x14ac:dyDescent="0.3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spans="1:24" ht="14.4" x14ac:dyDescent="0.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spans="1:24" ht="14.4" x14ac:dyDescent="0.3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1:24" ht="14.4" x14ac:dyDescent="0.3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spans="1:24" ht="14.4" x14ac:dyDescent="0.3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spans="1:24" ht="14.4" x14ac:dyDescent="0.3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1:24" ht="14.4" x14ac:dyDescent="0.3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spans="1:24" ht="14.4" x14ac:dyDescent="0.3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1:24" ht="14.4" x14ac:dyDescent="0.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spans="1:24" ht="14.4" x14ac:dyDescent="0.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spans="1:24" ht="14.4" x14ac:dyDescent="0.3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spans="1:24" ht="14.4" x14ac:dyDescent="0.3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spans="1:24" ht="14.4" x14ac:dyDescent="0.3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1:24" ht="14.4" x14ac:dyDescent="0.3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1:24" ht="14.4" x14ac:dyDescent="0.3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spans="1:24" ht="14.4" x14ac:dyDescent="0.3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1:24" ht="14.4" x14ac:dyDescent="0.3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1:24" ht="14.4" x14ac:dyDescent="0.3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 spans="1:24" ht="14.4" x14ac:dyDescent="0.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 spans="1:24" ht="14.4" x14ac:dyDescent="0.3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spans="1:24" ht="14.4" x14ac:dyDescent="0.3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spans="1:24" ht="14.4" x14ac:dyDescent="0.3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 spans="1:24" ht="14.4" x14ac:dyDescent="0.3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 spans="1:24" ht="14.4" x14ac:dyDescent="0.3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 spans="1:24" ht="14.4" x14ac:dyDescent="0.3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 spans="1:24" ht="14.4" x14ac:dyDescent="0.3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 spans="1:24" ht="14.4" x14ac:dyDescent="0.3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 spans="1:24" ht="14.4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spans="1:24" ht="14.4" x14ac:dyDescent="0.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spans="1:24" ht="14.4" x14ac:dyDescent="0.3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spans="1:24" ht="14.4" x14ac:dyDescent="0.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spans="1:24" ht="14.4" x14ac:dyDescent="0.3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spans="1:24" ht="14.4" x14ac:dyDescent="0.3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spans="1:24" ht="14.4" x14ac:dyDescent="0.3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spans="1:24" ht="14.4" x14ac:dyDescent="0.3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spans="1:24" ht="14.4" x14ac:dyDescent="0.3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 spans="1:24" ht="14.4" x14ac:dyDescent="0.3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 spans="1:24" ht="14.4" x14ac:dyDescent="0.3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spans="1:24" ht="14.4" x14ac:dyDescent="0.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spans="1:24" ht="14.4" x14ac:dyDescent="0.3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 spans="1:24" ht="14.4" x14ac:dyDescent="0.3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spans="1:24" ht="14.4" x14ac:dyDescent="0.3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 spans="1:24" ht="14.4" x14ac:dyDescent="0.3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spans="1:24" ht="14.4" x14ac:dyDescent="0.3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spans="1:24" ht="14.4" x14ac:dyDescent="0.3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</row>
    <row r="140" spans="1:24" ht="14.4" x14ac:dyDescent="0.3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</row>
    <row r="141" spans="1:24" ht="14.4" x14ac:dyDescent="0.3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 spans="1:24" ht="14.4" x14ac:dyDescent="0.3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</row>
    <row r="143" spans="1:24" ht="14.4" x14ac:dyDescent="0.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</row>
    <row r="144" spans="1:24" ht="14.4" x14ac:dyDescent="0.3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</row>
    <row r="145" spans="1:24" ht="14.4" x14ac:dyDescent="0.3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</row>
    <row r="146" spans="1:24" ht="14.4" x14ac:dyDescent="0.3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</row>
    <row r="147" spans="1:24" ht="14.4" x14ac:dyDescent="0.3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</row>
    <row r="148" spans="1:24" ht="14.4" x14ac:dyDescent="0.3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</row>
    <row r="149" spans="1:24" ht="14.4" x14ac:dyDescent="0.3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</row>
    <row r="150" spans="1:24" ht="14.4" x14ac:dyDescent="0.3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</row>
    <row r="151" spans="1:24" ht="14.4" x14ac:dyDescent="0.3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1:24" ht="14.4" x14ac:dyDescent="0.3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</row>
    <row r="153" spans="1:24" ht="14.4" x14ac:dyDescent="0.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</row>
    <row r="154" spans="1:24" ht="14.4" x14ac:dyDescent="0.3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</row>
    <row r="155" spans="1:24" ht="14.4" x14ac:dyDescent="0.3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</row>
    <row r="156" spans="1:24" ht="14.4" x14ac:dyDescent="0.3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</row>
    <row r="157" spans="1:24" ht="14.4" x14ac:dyDescent="0.3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</row>
    <row r="158" spans="1:24" ht="14.4" x14ac:dyDescent="0.3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</row>
    <row r="159" spans="1:24" ht="14.4" x14ac:dyDescent="0.3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</row>
    <row r="160" spans="1:24" ht="14.4" x14ac:dyDescent="0.3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</row>
    <row r="161" spans="1:24" ht="14.4" x14ac:dyDescent="0.3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</row>
    <row r="162" spans="1:24" ht="14.4" x14ac:dyDescent="0.3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</row>
    <row r="163" spans="1:24" ht="14.4" x14ac:dyDescent="0.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</row>
    <row r="164" spans="1:24" ht="14.4" x14ac:dyDescent="0.3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</row>
    <row r="165" spans="1:24" ht="14.4" x14ac:dyDescent="0.3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</row>
    <row r="166" spans="1:24" ht="14.4" x14ac:dyDescent="0.3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</row>
    <row r="167" spans="1:24" ht="14.4" x14ac:dyDescent="0.3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</row>
    <row r="168" spans="1:24" ht="14.4" x14ac:dyDescent="0.3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</row>
    <row r="169" spans="1:24" ht="14.4" x14ac:dyDescent="0.3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 spans="1:24" ht="14.4" x14ac:dyDescent="0.3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spans="1:24" ht="14.4" x14ac:dyDescent="0.3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</row>
    <row r="172" spans="1:24" ht="14.4" x14ac:dyDescent="0.3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</row>
    <row r="173" spans="1:24" ht="14.4" x14ac:dyDescent="0.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</row>
    <row r="174" spans="1:24" ht="14.4" x14ac:dyDescent="0.3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</row>
    <row r="175" spans="1:24" ht="14.4" x14ac:dyDescent="0.3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</row>
    <row r="176" spans="1:24" ht="14.4" x14ac:dyDescent="0.3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</row>
    <row r="177" spans="1:24" ht="14.4" x14ac:dyDescent="0.3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</row>
    <row r="178" spans="1:24" ht="14.4" x14ac:dyDescent="0.3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 spans="1:24" ht="14.4" x14ac:dyDescent="0.3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</row>
    <row r="180" spans="1:24" ht="14.4" x14ac:dyDescent="0.3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</row>
    <row r="181" spans="1:24" ht="14.4" x14ac:dyDescent="0.3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</row>
    <row r="182" spans="1:24" ht="14.4" x14ac:dyDescent="0.3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</row>
    <row r="183" spans="1:24" ht="14.4" x14ac:dyDescent="0.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</row>
    <row r="184" spans="1:24" ht="14.4" x14ac:dyDescent="0.3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</row>
    <row r="185" spans="1:24" ht="14.4" x14ac:dyDescent="0.3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 spans="1:24" ht="14.4" x14ac:dyDescent="0.3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spans="1:24" ht="14.4" x14ac:dyDescent="0.3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 spans="1:24" ht="14.4" x14ac:dyDescent="0.3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</row>
    <row r="189" spans="1:24" ht="14.4" x14ac:dyDescent="0.3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</row>
    <row r="190" spans="1:24" ht="14.4" x14ac:dyDescent="0.3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 spans="1:24" ht="14.4" x14ac:dyDescent="0.3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</row>
    <row r="192" spans="1:24" ht="14.4" x14ac:dyDescent="0.3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</row>
    <row r="193" spans="1:24" ht="14.4" x14ac:dyDescent="0.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</row>
    <row r="194" spans="1:24" ht="14.4" x14ac:dyDescent="0.3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</row>
    <row r="195" spans="1:24" ht="14.4" x14ac:dyDescent="0.3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</row>
    <row r="196" spans="1:24" ht="14.4" x14ac:dyDescent="0.3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</row>
    <row r="197" spans="1:24" ht="14.4" x14ac:dyDescent="0.3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</row>
    <row r="198" spans="1:24" ht="14.4" x14ac:dyDescent="0.3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</row>
    <row r="199" spans="1:24" ht="14.4" x14ac:dyDescent="0.3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</row>
    <row r="200" spans="1:24" ht="14.4" x14ac:dyDescent="0.3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</row>
    <row r="201" spans="1:24" ht="14.4" x14ac:dyDescent="0.3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</row>
    <row r="202" spans="1:24" ht="14.4" x14ac:dyDescent="0.3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</row>
    <row r="203" spans="1:24" ht="14.4" x14ac:dyDescent="0.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</row>
    <row r="204" spans="1:24" ht="14.4" x14ac:dyDescent="0.3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</row>
    <row r="205" spans="1:24" ht="14.4" x14ac:dyDescent="0.3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</row>
    <row r="206" spans="1:24" ht="14.4" x14ac:dyDescent="0.3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</row>
    <row r="207" spans="1:24" ht="14.4" x14ac:dyDescent="0.3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</row>
    <row r="208" spans="1:24" ht="14.4" x14ac:dyDescent="0.3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</row>
    <row r="209" spans="1:24" ht="14.4" x14ac:dyDescent="0.3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</row>
    <row r="210" spans="1:24" ht="14.4" x14ac:dyDescent="0.3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</row>
    <row r="211" spans="1:24" ht="14.4" x14ac:dyDescent="0.3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</row>
    <row r="212" spans="1:24" ht="14.4" x14ac:dyDescent="0.3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</row>
    <row r="213" spans="1:24" ht="14.4" x14ac:dyDescent="0.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</row>
    <row r="214" spans="1:24" ht="14.4" x14ac:dyDescent="0.3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</row>
    <row r="215" spans="1:24" ht="14.4" x14ac:dyDescent="0.3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</row>
    <row r="216" spans="1:24" ht="14.4" x14ac:dyDescent="0.3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</row>
    <row r="217" spans="1:24" ht="14.4" x14ac:dyDescent="0.3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</row>
    <row r="218" spans="1:24" ht="14.4" x14ac:dyDescent="0.3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</row>
    <row r="219" spans="1:24" ht="14.4" x14ac:dyDescent="0.3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</row>
    <row r="220" spans="1:24" ht="14.4" x14ac:dyDescent="0.3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</row>
    <row r="221" spans="1:24" ht="14.4" x14ac:dyDescent="0.3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</row>
    <row r="222" spans="1:24" ht="14.4" x14ac:dyDescent="0.3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</row>
    <row r="223" spans="1:24" ht="14.4" x14ac:dyDescent="0.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</row>
    <row r="224" spans="1:24" ht="14.4" x14ac:dyDescent="0.3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</row>
    <row r="225" spans="1:24" ht="14.4" x14ac:dyDescent="0.3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</row>
    <row r="226" spans="1:24" ht="14.4" x14ac:dyDescent="0.3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</row>
    <row r="227" spans="1:24" ht="14.4" x14ac:dyDescent="0.3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</row>
    <row r="228" spans="1:24" ht="14.4" x14ac:dyDescent="0.3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</row>
    <row r="229" spans="1:24" ht="14.4" x14ac:dyDescent="0.3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</row>
    <row r="230" spans="1:24" ht="14.4" x14ac:dyDescent="0.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</row>
    <row r="231" spans="1:24" ht="14.4" x14ac:dyDescent="0.3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</row>
    <row r="232" spans="1:24" ht="14.4" x14ac:dyDescent="0.3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</row>
    <row r="233" spans="1:24" ht="14.4" x14ac:dyDescent="0.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</row>
    <row r="234" spans="1:24" ht="14.4" x14ac:dyDescent="0.3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</row>
    <row r="235" spans="1:24" ht="14.4" x14ac:dyDescent="0.3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</row>
    <row r="236" spans="1:24" ht="14.4" x14ac:dyDescent="0.3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</row>
    <row r="237" spans="1:24" ht="14.4" x14ac:dyDescent="0.3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</row>
    <row r="238" spans="1:24" ht="14.4" x14ac:dyDescent="0.3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</row>
    <row r="239" spans="1:24" ht="14.4" x14ac:dyDescent="0.3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</row>
    <row r="240" spans="1:24" ht="14.4" x14ac:dyDescent="0.3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</row>
    <row r="241" spans="1:24" ht="14.4" x14ac:dyDescent="0.3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</row>
    <row r="242" spans="1:24" ht="14.4" x14ac:dyDescent="0.3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</row>
    <row r="243" spans="1:24" ht="14.4" x14ac:dyDescent="0.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</row>
    <row r="244" spans="1:24" ht="14.4" x14ac:dyDescent="0.3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</row>
    <row r="245" spans="1:24" ht="14.4" x14ac:dyDescent="0.3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</row>
    <row r="246" spans="1:24" ht="14.4" x14ac:dyDescent="0.3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</row>
    <row r="247" spans="1:24" ht="14.4" x14ac:dyDescent="0.3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</row>
    <row r="248" spans="1:24" ht="14.4" x14ac:dyDescent="0.3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</row>
    <row r="249" spans="1:24" ht="14.4" x14ac:dyDescent="0.3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</row>
    <row r="250" spans="1:24" ht="14.4" x14ac:dyDescent="0.3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</row>
    <row r="251" spans="1:24" ht="14.4" x14ac:dyDescent="0.3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</row>
    <row r="252" spans="1:24" ht="14.4" x14ac:dyDescent="0.3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</row>
    <row r="253" spans="1:24" ht="14.4" x14ac:dyDescent="0.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</row>
    <row r="254" spans="1:24" ht="14.4" x14ac:dyDescent="0.3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</row>
    <row r="255" spans="1:24" ht="14.4" x14ac:dyDescent="0.3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</row>
    <row r="256" spans="1:24" ht="14.4" x14ac:dyDescent="0.3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</row>
    <row r="257" spans="1:24" ht="14.4" x14ac:dyDescent="0.3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</row>
    <row r="258" spans="1:24" ht="14.4" x14ac:dyDescent="0.3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</row>
    <row r="259" spans="1:24" ht="14.4" x14ac:dyDescent="0.3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</row>
    <row r="260" spans="1:24" ht="14.4" x14ac:dyDescent="0.3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</row>
    <row r="261" spans="1:24" ht="14.4" x14ac:dyDescent="0.3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</row>
    <row r="262" spans="1:24" ht="14.4" x14ac:dyDescent="0.3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</row>
    <row r="263" spans="1:24" ht="14.4" x14ac:dyDescent="0.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</row>
    <row r="264" spans="1:24" ht="14.4" x14ac:dyDescent="0.3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</row>
    <row r="265" spans="1:24" ht="14.4" x14ac:dyDescent="0.3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</row>
    <row r="266" spans="1:24" ht="14.4" x14ac:dyDescent="0.3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</row>
    <row r="267" spans="1:24" ht="14.4" x14ac:dyDescent="0.3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</row>
    <row r="268" spans="1:24" ht="14.4" x14ac:dyDescent="0.3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</row>
    <row r="269" spans="1:24" ht="14.4" x14ac:dyDescent="0.3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</row>
    <row r="270" spans="1:24" ht="14.4" x14ac:dyDescent="0.3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</row>
    <row r="271" spans="1:24" ht="14.4" x14ac:dyDescent="0.3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</row>
    <row r="272" spans="1:24" ht="14.4" x14ac:dyDescent="0.3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</row>
    <row r="273" spans="1:24" ht="14.4" x14ac:dyDescent="0.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</row>
    <row r="274" spans="1:24" ht="14.4" x14ac:dyDescent="0.3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</row>
    <row r="275" spans="1:24" ht="14.4" x14ac:dyDescent="0.3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</row>
    <row r="276" spans="1:24" ht="14.4" x14ac:dyDescent="0.3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</row>
    <row r="277" spans="1:24" ht="14.4" x14ac:dyDescent="0.3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</row>
    <row r="278" spans="1:24" ht="14.4" x14ac:dyDescent="0.3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</row>
    <row r="279" spans="1:24" ht="14.4" x14ac:dyDescent="0.3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</row>
    <row r="280" spans="1:24" ht="14.4" x14ac:dyDescent="0.3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</row>
    <row r="281" spans="1:24" ht="14.4" x14ac:dyDescent="0.3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</row>
    <row r="282" spans="1:24" ht="14.4" x14ac:dyDescent="0.3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</row>
    <row r="283" spans="1:24" ht="14.4" x14ac:dyDescent="0.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</row>
    <row r="284" spans="1:24" ht="14.4" x14ac:dyDescent="0.3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</row>
    <row r="285" spans="1:24" ht="14.4" x14ac:dyDescent="0.3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</row>
    <row r="286" spans="1:24" ht="14.4" x14ac:dyDescent="0.3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</row>
    <row r="287" spans="1:24" ht="14.4" x14ac:dyDescent="0.3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</row>
    <row r="288" spans="1:24" ht="14.4" x14ac:dyDescent="0.3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</row>
    <row r="289" spans="1:24" ht="14.4" x14ac:dyDescent="0.3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</row>
    <row r="290" spans="1:24" ht="14.4" x14ac:dyDescent="0.3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</row>
    <row r="291" spans="1:24" ht="14.4" x14ac:dyDescent="0.3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</row>
    <row r="292" spans="1:24" ht="14.4" x14ac:dyDescent="0.3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</row>
    <row r="293" spans="1:24" ht="14.4" x14ac:dyDescent="0.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</row>
    <row r="294" spans="1:24" ht="14.4" x14ac:dyDescent="0.3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</row>
    <row r="295" spans="1:24" ht="14.4" x14ac:dyDescent="0.3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</row>
    <row r="296" spans="1:24" ht="14.4" x14ac:dyDescent="0.3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spans="1:24" ht="14.4" x14ac:dyDescent="0.3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spans="1:24" ht="14.4" x14ac:dyDescent="0.3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spans="1:24" ht="14.4" x14ac:dyDescent="0.3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spans="1:24" ht="14.4" x14ac:dyDescent="0.3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spans="1:24" ht="14.4" x14ac:dyDescent="0.3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spans="1:24" ht="14.4" x14ac:dyDescent="0.3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spans="1:24" ht="14.4" x14ac:dyDescent="0.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spans="1:24" ht="14.4" x14ac:dyDescent="0.3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spans="1:24" ht="14.4" x14ac:dyDescent="0.3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spans="1:24" ht="14.4" x14ac:dyDescent="0.3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spans="1:24" ht="14.4" x14ac:dyDescent="0.3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 spans="1:24" ht="14.4" x14ac:dyDescent="0.3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 spans="1:24" ht="14.4" x14ac:dyDescent="0.3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 spans="1:24" ht="14.4" x14ac:dyDescent="0.3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 spans="1:24" ht="14.4" x14ac:dyDescent="0.3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 spans="1:24" ht="14.4" x14ac:dyDescent="0.3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</row>
    <row r="313" spans="1:24" ht="14.4" x14ac:dyDescent="0.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</row>
    <row r="314" spans="1:24" ht="14.4" x14ac:dyDescent="0.3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</row>
    <row r="315" spans="1:24" ht="14.4" x14ac:dyDescent="0.3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</row>
    <row r="316" spans="1:24" ht="14.4" x14ac:dyDescent="0.3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</row>
    <row r="317" spans="1:24" ht="14.4" x14ac:dyDescent="0.3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</row>
    <row r="318" spans="1:24" ht="14.4" x14ac:dyDescent="0.3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</row>
    <row r="319" spans="1:24" ht="14.4" x14ac:dyDescent="0.3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</row>
    <row r="320" spans="1:24" ht="14.4" x14ac:dyDescent="0.3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</row>
    <row r="321" spans="1:24" ht="14.4" x14ac:dyDescent="0.3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</row>
    <row r="322" spans="1:24" ht="14.4" x14ac:dyDescent="0.3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</row>
    <row r="323" spans="1:24" ht="14.4" x14ac:dyDescent="0.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</row>
    <row r="324" spans="1:24" ht="14.4" x14ac:dyDescent="0.3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</row>
    <row r="325" spans="1:24" ht="14.4" x14ac:dyDescent="0.3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</row>
    <row r="326" spans="1:24" ht="14.4" x14ac:dyDescent="0.3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</row>
    <row r="327" spans="1:24" ht="14.4" x14ac:dyDescent="0.3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</row>
    <row r="328" spans="1:24" ht="14.4" x14ac:dyDescent="0.3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</row>
    <row r="329" spans="1:24" ht="14.4" x14ac:dyDescent="0.3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</row>
    <row r="330" spans="1:24" ht="14.4" x14ac:dyDescent="0.3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</row>
    <row r="331" spans="1:24" ht="14.4" x14ac:dyDescent="0.3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</row>
    <row r="332" spans="1:24" ht="14.4" x14ac:dyDescent="0.3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</row>
    <row r="333" spans="1:24" ht="14.4" x14ac:dyDescent="0.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</row>
    <row r="334" spans="1:24" ht="14.4" x14ac:dyDescent="0.3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</row>
    <row r="335" spans="1:24" ht="14.4" x14ac:dyDescent="0.3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</row>
    <row r="336" spans="1:24" ht="14.4" x14ac:dyDescent="0.3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</row>
    <row r="337" spans="1:24" ht="14.4" x14ac:dyDescent="0.3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</row>
    <row r="338" spans="1:24" ht="14.4" x14ac:dyDescent="0.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</row>
    <row r="339" spans="1:24" ht="14.4" x14ac:dyDescent="0.3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</row>
    <row r="340" spans="1:24" ht="14.4" x14ac:dyDescent="0.3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</row>
    <row r="341" spans="1:24" ht="14.4" x14ac:dyDescent="0.3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</row>
    <row r="342" spans="1:24" ht="14.4" x14ac:dyDescent="0.3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</row>
    <row r="343" spans="1:24" ht="14.4" x14ac:dyDescent="0.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</row>
    <row r="344" spans="1:24" ht="14.4" x14ac:dyDescent="0.3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</row>
    <row r="345" spans="1:24" ht="14.4" x14ac:dyDescent="0.3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</row>
    <row r="346" spans="1:24" ht="14.4" x14ac:dyDescent="0.3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</row>
    <row r="347" spans="1:24" ht="14.4" x14ac:dyDescent="0.3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</row>
    <row r="348" spans="1:24" ht="14.4" x14ac:dyDescent="0.3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</row>
    <row r="349" spans="1:24" ht="14.4" x14ac:dyDescent="0.3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</row>
    <row r="350" spans="1:24" ht="14.4" x14ac:dyDescent="0.3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</row>
    <row r="351" spans="1:24" ht="14.4" x14ac:dyDescent="0.3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</row>
    <row r="352" spans="1:24" ht="14.4" x14ac:dyDescent="0.3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</row>
    <row r="353" spans="1:24" ht="14.4" x14ac:dyDescent="0.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</row>
    <row r="354" spans="1:24" ht="14.4" x14ac:dyDescent="0.3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</row>
    <row r="355" spans="1:24" ht="14.4" x14ac:dyDescent="0.3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</row>
    <row r="356" spans="1:24" ht="14.4" x14ac:dyDescent="0.3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</row>
    <row r="357" spans="1:24" ht="14.4" x14ac:dyDescent="0.3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</row>
    <row r="358" spans="1:24" ht="14.4" x14ac:dyDescent="0.3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</row>
    <row r="359" spans="1:24" ht="14.4" x14ac:dyDescent="0.3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</row>
    <row r="360" spans="1:24" ht="14.4" x14ac:dyDescent="0.3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</row>
    <row r="361" spans="1:24" ht="14.4" x14ac:dyDescent="0.3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</row>
    <row r="362" spans="1:24" ht="14.4" x14ac:dyDescent="0.3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</row>
    <row r="363" spans="1:24" ht="14.4" x14ac:dyDescent="0.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</row>
    <row r="364" spans="1:24" ht="14.4" x14ac:dyDescent="0.3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</row>
    <row r="365" spans="1:24" ht="14.4" x14ac:dyDescent="0.3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</row>
    <row r="366" spans="1:24" ht="14.4" x14ac:dyDescent="0.3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</row>
    <row r="367" spans="1:24" ht="14.4" x14ac:dyDescent="0.3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</row>
    <row r="368" spans="1:24" ht="14.4" x14ac:dyDescent="0.3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</row>
    <row r="369" spans="1:24" ht="14.4" x14ac:dyDescent="0.3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</row>
    <row r="370" spans="1:24" ht="14.4" x14ac:dyDescent="0.3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</row>
    <row r="371" spans="1:24" ht="14.4" x14ac:dyDescent="0.3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</row>
    <row r="372" spans="1:24" ht="14.4" x14ac:dyDescent="0.3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</row>
    <row r="373" spans="1:24" ht="14.4" x14ac:dyDescent="0.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</row>
    <row r="374" spans="1:24" ht="14.4" x14ac:dyDescent="0.3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</row>
    <row r="375" spans="1:24" ht="14.4" x14ac:dyDescent="0.3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</row>
    <row r="376" spans="1:24" ht="14.4" x14ac:dyDescent="0.3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</row>
    <row r="377" spans="1:24" ht="14.4" x14ac:dyDescent="0.3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</row>
    <row r="378" spans="1:24" ht="14.4" x14ac:dyDescent="0.3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</row>
    <row r="379" spans="1:24" ht="14.4" x14ac:dyDescent="0.3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</row>
    <row r="380" spans="1:24" ht="14.4" x14ac:dyDescent="0.3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</row>
    <row r="381" spans="1:24" ht="14.4" x14ac:dyDescent="0.3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</row>
    <row r="382" spans="1:24" ht="14.4" x14ac:dyDescent="0.3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</row>
    <row r="383" spans="1:24" ht="14.4" x14ac:dyDescent="0.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</row>
    <row r="384" spans="1:24" ht="14.4" x14ac:dyDescent="0.3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</row>
    <row r="385" spans="1:24" ht="14.4" x14ac:dyDescent="0.3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</row>
    <row r="386" spans="1:24" ht="14.4" x14ac:dyDescent="0.3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</row>
    <row r="387" spans="1:24" ht="14.4" x14ac:dyDescent="0.3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</row>
    <row r="388" spans="1:24" ht="14.4" x14ac:dyDescent="0.3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</row>
    <row r="389" spans="1:24" ht="14.4" x14ac:dyDescent="0.3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</row>
    <row r="390" spans="1:24" ht="14.4" x14ac:dyDescent="0.3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</row>
    <row r="391" spans="1:24" ht="14.4" x14ac:dyDescent="0.3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</row>
    <row r="392" spans="1:24" ht="14.4" x14ac:dyDescent="0.3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</row>
    <row r="393" spans="1:24" ht="14.4" x14ac:dyDescent="0.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</row>
    <row r="394" spans="1:24" ht="14.4" x14ac:dyDescent="0.3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</row>
    <row r="395" spans="1:24" ht="14.4" x14ac:dyDescent="0.3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</row>
    <row r="396" spans="1:24" ht="14.4" x14ac:dyDescent="0.3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</row>
    <row r="397" spans="1:24" ht="14.4" x14ac:dyDescent="0.3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</row>
    <row r="398" spans="1:24" ht="14.4" x14ac:dyDescent="0.3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</row>
    <row r="399" spans="1:24" ht="14.4" x14ac:dyDescent="0.3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</row>
    <row r="400" spans="1:24" ht="14.4" x14ac:dyDescent="0.3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</row>
    <row r="401" spans="1:24" ht="14.4" x14ac:dyDescent="0.3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</row>
    <row r="402" spans="1:24" ht="14.4" x14ac:dyDescent="0.3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</row>
    <row r="403" spans="1:24" ht="14.4" x14ac:dyDescent="0.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</row>
    <row r="404" spans="1:24" ht="14.4" x14ac:dyDescent="0.3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</row>
    <row r="405" spans="1:24" ht="14.4" x14ac:dyDescent="0.3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</row>
    <row r="406" spans="1:24" ht="14.4" x14ac:dyDescent="0.3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</row>
    <row r="407" spans="1:24" ht="14.4" x14ac:dyDescent="0.3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</row>
    <row r="408" spans="1:24" ht="14.4" x14ac:dyDescent="0.3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</row>
    <row r="409" spans="1:24" ht="14.4" x14ac:dyDescent="0.3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</row>
    <row r="410" spans="1:24" ht="14.4" x14ac:dyDescent="0.3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</row>
    <row r="411" spans="1:24" ht="14.4" x14ac:dyDescent="0.3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</row>
    <row r="412" spans="1:24" ht="14.4" x14ac:dyDescent="0.3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</row>
    <row r="413" spans="1:24" ht="14.4" x14ac:dyDescent="0.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</row>
    <row r="414" spans="1:24" ht="14.4" x14ac:dyDescent="0.3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</row>
    <row r="415" spans="1:24" ht="14.4" x14ac:dyDescent="0.3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</row>
    <row r="416" spans="1:24" ht="14.4" x14ac:dyDescent="0.3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</row>
    <row r="417" spans="1:24" ht="14.4" x14ac:dyDescent="0.3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</row>
    <row r="418" spans="1:24" ht="14.4" x14ac:dyDescent="0.3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</row>
    <row r="419" spans="1:24" ht="14.4" x14ac:dyDescent="0.3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</row>
    <row r="420" spans="1:24" ht="14.4" x14ac:dyDescent="0.3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</row>
    <row r="421" spans="1:24" ht="14.4" x14ac:dyDescent="0.3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</row>
    <row r="422" spans="1:24" ht="14.4" x14ac:dyDescent="0.3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</row>
    <row r="423" spans="1:24" ht="14.4" x14ac:dyDescent="0.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</row>
    <row r="424" spans="1:24" ht="14.4" x14ac:dyDescent="0.3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</row>
    <row r="425" spans="1:24" ht="14.4" x14ac:dyDescent="0.3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</row>
    <row r="426" spans="1:24" ht="14.4" x14ac:dyDescent="0.3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</row>
    <row r="427" spans="1:24" ht="14.4" x14ac:dyDescent="0.3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</row>
    <row r="428" spans="1:24" ht="14.4" x14ac:dyDescent="0.3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</row>
    <row r="429" spans="1:24" ht="14.4" x14ac:dyDescent="0.3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</row>
    <row r="430" spans="1:24" ht="14.4" x14ac:dyDescent="0.3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</row>
    <row r="431" spans="1:24" ht="14.4" x14ac:dyDescent="0.3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</row>
    <row r="432" spans="1:24" ht="14.4" x14ac:dyDescent="0.3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</row>
    <row r="433" spans="1:24" ht="14.4" x14ac:dyDescent="0.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</row>
    <row r="434" spans="1:24" ht="14.4" x14ac:dyDescent="0.3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</row>
    <row r="435" spans="1:24" ht="14.4" x14ac:dyDescent="0.3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</row>
    <row r="436" spans="1:24" ht="14.4" x14ac:dyDescent="0.3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</row>
    <row r="437" spans="1:24" ht="14.4" x14ac:dyDescent="0.3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</row>
    <row r="438" spans="1:24" ht="14.4" x14ac:dyDescent="0.3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</row>
    <row r="439" spans="1:24" ht="14.4" x14ac:dyDescent="0.3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</row>
    <row r="440" spans="1:24" ht="14.4" x14ac:dyDescent="0.3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</row>
    <row r="441" spans="1:24" ht="14.4" x14ac:dyDescent="0.3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</row>
    <row r="442" spans="1:24" ht="14.4" x14ac:dyDescent="0.3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</row>
    <row r="443" spans="1:24" ht="14.4" x14ac:dyDescent="0.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</row>
    <row r="444" spans="1:24" ht="14.4" x14ac:dyDescent="0.3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</row>
    <row r="445" spans="1:24" ht="14.4" x14ac:dyDescent="0.3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</row>
    <row r="446" spans="1:24" ht="14.4" x14ac:dyDescent="0.3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</row>
    <row r="447" spans="1:24" ht="14.4" x14ac:dyDescent="0.3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</row>
    <row r="448" spans="1:24" ht="14.4" x14ac:dyDescent="0.3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</row>
    <row r="449" spans="1:24" ht="14.4" x14ac:dyDescent="0.3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</row>
    <row r="450" spans="1:24" ht="14.4" x14ac:dyDescent="0.3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</row>
    <row r="451" spans="1:24" ht="14.4" x14ac:dyDescent="0.3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</row>
    <row r="452" spans="1:24" ht="14.4" x14ac:dyDescent="0.3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</row>
    <row r="453" spans="1:24" ht="14.4" x14ac:dyDescent="0.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</row>
    <row r="454" spans="1:24" ht="14.4" x14ac:dyDescent="0.3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</row>
    <row r="455" spans="1:24" ht="14.4" x14ac:dyDescent="0.3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</row>
    <row r="456" spans="1:24" ht="14.4" x14ac:dyDescent="0.3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</row>
    <row r="457" spans="1:24" ht="14.4" x14ac:dyDescent="0.3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</row>
    <row r="458" spans="1:24" ht="14.4" x14ac:dyDescent="0.3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</row>
    <row r="459" spans="1:24" ht="14.4" x14ac:dyDescent="0.3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</row>
    <row r="460" spans="1:24" ht="14.4" x14ac:dyDescent="0.3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</row>
    <row r="461" spans="1:24" ht="14.4" x14ac:dyDescent="0.3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</row>
    <row r="462" spans="1:24" ht="14.4" x14ac:dyDescent="0.3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</row>
    <row r="463" spans="1:24" ht="14.4" x14ac:dyDescent="0.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</row>
    <row r="464" spans="1:24" ht="14.4" x14ac:dyDescent="0.3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</row>
    <row r="465" spans="1:24" ht="14.4" x14ac:dyDescent="0.3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</row>
    <row r="466" spans="1:24" ht="14.4" x14ac:dyDescent="0.3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</row>
    <row r="467" spans="1:24" ht="14.4" x14ac:dyDescent="0.3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</row>
    <row r="468" spans="1:24" ht="14.4" x14ac:dyDescent="0.3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</row>
    <row r="469" spans="1:24" ht="14.4" x14ac:dyDescent="0.3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</row>
    <row r="470" spans="1:24" ht="14.4" x14ac:dyDescent="0.3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</row>
    <row r="471" spans="1:24" ht="14.4" x14ac:dyDescent="0.3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</row>
    <row r="472" spans="1:24" ht="14.4" x14ac:dyDescent="0.3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</row>
    <row r="473" spans="1:24" ht="14.4" x14ac:dyDescent="0.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</row>
    <row r="474" spans="1:24" ht="14.4" x14ac:dyDescent="0.3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</row>
    <row r="475" spans="1:24" ht="14.4" x14ac:dyDescent="0.3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</row>
    <row r="476" spans="1:24" ht="14.4" x14ac:dyDescent="0.3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</row>
    <row r="477" spans="1:24" ht="14.4" x14ac:dyDescent="0.3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</row>
    <row r="478" spans="1:24" ht="14.4" x14ac:dyDescent="0.3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</row>
    <row r="479" spans="1:24" ht="14.4" x14ac:dyDescent="0.3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</row>
    <row r="480" spans="1:24" ht="14.4" x14ac:dyDescent="0.3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</row>
    <row r="481" spans="1:24" ht="14.4" x14ac:dyDescent="0.3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</row>
    <row r="482" spans="1:24" ht="14.4" x14ac:dyDescent="0.3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</row>
    <row r="483" spans="1:24" ht="14.4" x14ac:dyDescent="0.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</row>
    <row r="484" spans="1:24" ht="14.4" x14ac:dyDescent="0.3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</row>
    <row r="485" spans="1:24" ht="14.4" x14ac:dyDescent="0.3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</row>
    <row r="486" spans="1:24" ht="14.4" x14ac:dyDescent="0.3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</row>
    <row r="487" spans="1:24" ht="14.4" x14ac:dyDescent="0.3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</row>
    <row r="488" spans="1:24" ht="14.4" x14ac:dyDescent="0.3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</row>
    <row r="489" spans="1:24" ht="14.4" x14ac:dyDescent="0.3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</row>
    <row r="490" spans="1:24" ht="14.4" x14ac:dyDescent="0.3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</row>
    <row r="491" spans="1:24" ht="14.4" x14ac:dyDescent="0.3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</row>
    <row r="492" spans="1:24" ht="14.4" x14ac:dyDescent="0.3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</row>
    <row r="493" spans="1:24" ht="14.4" x14ac:dyDescent="0.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</row>
    <row r="494" spans="1:24" ht="14.4" x14ac:dyDescent="0.3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</row>
    <row r="495" spans="1:24" ht="14.4" x14ac:dyDescent="0.3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</row>
    <row r="496" spans="1:24" ht="14.4" x14ac:dyDescent="0.3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</row>
    <row r="497" spans="1:24" ht="14.4" x14ac:dyDescent="0.3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</row>
    <row r="498" spans="1:24" ht="14.4" x14ac:dyDescent="0.3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</row>
    <row r="499" spans="1:24" ht="14.4" x14ac:dyDescent="0.3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</row>
    <row r="500" spans="1:24" ht="14.4" x14ac:dyDescent="0.3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</row>
    <row r="501" spans="1:24" ht="14.4" x14ac:dyDescent="0.3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</row>
    <row r="502" spans="1:24" ht="14.4" x14ac:dyDescent="0.3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</row>
    <row r="503" spans="1:24" ht="14.4" x14ac:dyDescent="0.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</row>
    <row r="504" spans="1:24" ht="14.4" x14ac:dyDescent="0.3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</row>
    <row r="505" spans="1:24" ht="14.4" x14ac:dyDescent="0.3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</row>
    <row r="506" spans="1:24" ht="14.4" x14ac:dyDescent="0.3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</row>
    <row r="507" spans="1:24" ht="14.4" x14ac:dyDescent="0.3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</row>
    <row r="508" spans="1:24" ht="14.4" x14ac:dyDescent="0.3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</row>
    <row r="509" spans="1:24" ht="14.4" x14ac:dyDescent="0.3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</row>
    <row r="510" spans="1:24" ht="14.4" x14ac:dyDescent="0.3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</row>
    <row r="511" spans="1:24" ht="14.4" x14ac:dyDescent="0.3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</row>
    <row r="512" spans="1:24" ht="14.4" x14ac:dyDescent="0.3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</row>
    <row r="513" spans="1:24" ht="14.4" x14ac:dyDescent="0.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</row>
    <row r="514" spans="1:24" ht="14.4" x14ac:dyDescent="0.3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</row>
    <row r="515" spans="1:24" ht="14.4" x14ac:dyDescent="0.3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</row>
    <row r="516" spans="1:24" ht="14.4" x14ac:dyDescent="0.3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</row>
    <row r="517" spans="1:24" ht="14.4" x14ac:dyDescent="0.3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</row>
    <row r="518" spans="1:24" ht="14.4" x14ac:dyDescent="0.3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</row>
    <row r="519" spans="1:24" ht="14.4" x14ac:dyDescent="0.3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</row>
    <row r="520" spans="1:24" ht="14.4" x14ac:dyDescent="0.3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</row>
    <row r="521" spans="1:24" ht="14.4" x14ac:dyDescent="0.3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</row>
    <row r="522" spans="1:24" ht="14.4" x14ac:dyDescent="0.3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</row>
    <row r="523" spans="1:24" ht="14.4" x14ac:dyDescent="0.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</row>
    <row r="524" spans="1:24" ht="14.4" x14ac:dyDescent="0.3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</row>
    <row r="525" spans="1:24" ht="14.4" x14ac:dyDescent="0.3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</row>
    <row r="526" spans="1:24" ht="14.4" x14ac:dyDescent="0.3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</row>
    <row r="527" spans="1:24" ht="14.4" x14ac:dyDescent="0.3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</row>
    <row r="528" spans="1:24" ht="14.4" x14ac:dyDescent="0.3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</row>
    <row r="529" spans="1:24" ht="14.4" x14ac:dyDescent="0.3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</row>
    <row r="530" spans="1:24" ht="14.4" x14ac:dyDescent="0.3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</row>
    <row r="531" spans="1:24" ht="14.4" x14ac:dyDescent="0.3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</row>
    <row r="532" spans="1:24" ht="14.4" x14ac:dyDescent="0.3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</row>
    <row r="533" spans="1:24" ht="14.4" x14ac:dyDescent="0.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</row>
    <row r="534" spans="1:24" ht="14.4" x14ac:dyDescent="0.3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</row>
    <row r="535" spans="1:24" ht="14.4" x14ac:dyDescent="0.3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</row>
    <row r="536" spans="1:24" ht="14.4" x14ac:dyDescent="0.3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</row>
    <row r="537" spans="1:24" ht="14.4" x14ac:dyDescent="0.3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</row>
    <row r="538" spans="1:24" ht="14.4" x14ac:dyDescent="0.3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</row>
    <row r="539" spans="1:24" ht="14.4" x14ac:dyDescent="0.3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</row>
    <row r="540" spans="1:24" ht="14.4" x14ac:dyDescent="0.3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</row>
    <row r="541" spans="1:24" ht="14.4" x14ac:dyDescent="0.3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</row>
    <row r="542" spans="1:24" ht="14.4" x14ac:dyDescent="0.3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</row>
    <row r="543" spans="1:24" ht="14.4" x14ac:dyDescent="0.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</row>
    <row r="544" spans="1:24" ht="14.4" x14ac:dyDescent="0.3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</row>
    <row r="545" spans="1:24" ht="14.4" x14ac:dyDescent="0.3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</row>
    <row r="546" spans="1:24" ht="14.4" x14ac:dyDescent="0.3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</row>
    <row r="547" spans="1:24" ht="14.4" x14ac:dyDescent="0.3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</row>
    <row r="548" spans="1:24" ht="14.4" x14ac:dyDescent="0.3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</row>
    <row r="549" spans="1:24" ht="14.4" x14ac:dyDescent="0.3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</row>
    <row r="550" spans="1:24" ht="14.4" x14ac:dyDescent="0.3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</row>
    <row r="551" spans="1:24" ht="14.4" x14ac:dyDescent="0.3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</row>
    <row r="552" spans="1:24" ht="14.4" x14ac:dyDescent="0.3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</row>
    <row r="553" spans="1:24" ht="14.4" x14ac:dyDescent="0.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</row>
    <row r="554" spans="1:24" ht="14.4" x14ac:dyDescent="0.3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</row>
    <row r="555" spans="1:24" ht="14.4" x14ac:dyDescent="0.3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</row>
    <row r="556" spans="1:24" ht="14.4" x14ac:dyDescent="0.3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</row>
    <row r="557" spans="1:24" ht="14.4" x14ac:dyDescent="0.3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</row>
    <row r="558" spans="1:24" ht="14.4" x14ac:dyDescent="0.3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</row>
    <row r="559" spans="1:24" ht="14.4" x14ac:dyDescent="0.3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</row>
    <row r="560" spans="1:24" ht="14.4" x14ac:dyDescent="0.3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</row>
    <row r="561" spans="1:24" ht="14.4" x14ac:dyDescent="0.3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</row>
    <row r="562" spans="1:24" ht="14.4" x14ac:dyDescent="0.3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</row>
    <row r="563" spans="1:24" ht="14.4" x14ac:dyDescent="0.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</row>
    <row r="564" spans="1:24" ht="14.4" x14ac:dyDescent="0.3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</row>
    <row r="565" spans="1:24" ht="14.4" x14ac:dyDescent="0.3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</row>
    <row r="566" spans="1:24" ht="14.4" x14ac:dyDescent="0.3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</row>
    <row r="567" spans="1:24" ht="14.4" x14ac:dyDescent="0.3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</row>
    <row r="568" spans="1:24" ht="14.4" x14ac:dyDescent="0.3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</row>
    <row r="569" spans="1:24" ht="14.4" x14ac:dyDescent="0.3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</row>
    <row r="570" spans="1:24" ht="14.4" x14ac:dyDescent="0.3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</row>
    <row r="571" spans="1:24" ht="14.4" x14ac:dyDescent="0.3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</row>
    <row r="572" spans="1:24" ht="14.4" x14ac:dyDescent="0.3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</row>
    <row r="573" spans="1:24" ht="14.4" x14ac:dyDescent="0.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</row>
    <row r="574" spans="1:24" ht="14.4" x14ac:dyDescent="0.3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</row>
    <row r="575" spans="1:24" ht="14.4" x14ac:dyDescent="0.3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</row>
    <row r="576" spans="1:24" ht="14.4" x14ac:dyDescent="0.3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</row>
    <row r="577" spans="1:24" ht="14.4" x14ac:dyDescent="0.3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</row>
    <row r="578" spans="1:24" ht="14.4" x14ac:dyDescent="0.3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</row>
    <row r="579" spans="1:24" ht="14.4" x14ac:dyDescent="0.3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</row>
    <row r="580" spans="1:24" ht="14.4" x14ac:dyDescent="0.3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</row>
    <row r="581" spans="1:24" ht="14.4" x14ac:dyDescent="0.3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</row>
    <row r="582" spans="1:24" ht="14.4" x14ac:dyDescent="0.3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</row>
    <row r="583" spans="1:24" ht="14.4" x14ac:dyDescent="0.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</row>
    <row r="584" spans="1:24" ht="14.4" x14ac:dyDescent="0.3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</row>
    <row r="585" spans="1:24" ht="14.4" x14ac:dyDescent="0.3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</row>
    <row r="586" spans="1:24" ht="14.4" x14ac:dyDescent="0.3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</row>
    <row r="587" spans="1:24" ht="14.4" x14ac:dyDescent="0.3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</row>
    <row r="588" spans="1:24" ht="14.4" x14ac:dyDescent="0.3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</row>
    <row r="589" spans="1:24" ht="14.4" x14ac:dyDescent="0.3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</row>
    <row r="590" spans="1:24" ht="14.4" x14ac:dyDescent="0.3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</row>
    <row r="591" spans="1:24" ht="14.4" x14ac:dyDescent="0.3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</row>
    <row r="592" spans="1:24" ht="14.4" x14ac:dyDescent="0.3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</row>
    <row r="593" spans="1:24" ht="14.4" x14ac:dyDescent="0.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</row>
    <row r="594" spans="1:24" ht="14.4" x14ac:dyDescent="0.3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</row>
    <row r="595" spans="1:24" ht="14.4" x14ac:dyDescent="0.3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</row>
    <row r="596" spans="1:24" ht="14.4" x14ac:dyDescent="0.3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</row>
    <row r="597" spans="1:24" ht="14.4" x14ac:dyDescent="0.3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</row>
    <row r="598" spans="1:24" ht="14.4" x14ac:dyDescent="0.3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</row>
    <row r="599" spans="1:24" ht="14.4" x14ac:dyDescent="0.3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</row>
    <row r="600" spans="1:24" ht="14.4" x14ac:dyDescent="0.3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</row>
    <row r="601" spans="1:24" ht="14.4" x14ac:dyDescent="0.3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</row>
    <row r="602" spans="1:24" ht="14.4" x14ac:dyDescent="0.3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</row>
    <row r="603" spans="1:24" ht="14.4" x14ac:dyDescent="0.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</row>
    <row r="604" spans="1:24" ht="14.4" x14ac:dyDescent="0.3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</row>
    <row r="605" spans="1:24" ht="14.4" x14ac:dyDescent="0.3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</row>
    <row r="606" spans="1:24" ht="14.4" x14ac:dyDescent="0.3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</row>
    <row r="607" spans="1:24" ht="14.4" x14ac:dyDescent="0.3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</row>
    <row r="608" spans="1:24" ht="14.4" x14ac:dyDescent="0.3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</row>
    <row r="609" spans="1:24" ht="14.4" x14ac:dyDescent="0.3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</row>
    <row r="610" spans="1:24" ht="14.4" x14ac:dyDescent="0.3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</row>
    <row r="611" spans="1:24" ht="14.4" x14ac:dyDescent="0.3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</row>
    <row r="612" spans="1:24" ht="14.4" x14ac:dyDescent="0.3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</row>
    <row r="613" spans="1:24" ht="14.4" x14ac:dyDescent="0.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</row>
    <row r="614" spans="1:24" ht="14.4" x14ac:dyDescent="0.3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</row>
    <row r="615" spans="1:24" ht="14.4" x14ac:dyDescent="0.3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</row>
    <row r="616" spans="1:24" ht="14.4" x14ac:dyDescent="0.3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</row>
    <row r="617" spans="1:24" ht="14.4" x14ac:dyDescent="0.3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</row>
    <row r="618" spans="1:24" ht="14.4" x14ac:dyDescent="0.3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</row>
    <row r="619" spans="1:24" ht="14.4" x14ac:dyDescent="0.3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</row>
    <row r="620" spans="1:24" ht="14.4" x14ac:dyDescent="0.3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</row>
    <row r="621" spans="1:24" ht="14.4" x14ac:dyDescent="0.3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</row>
    <row r="622" spans="1:24" ht="14.4" x14ac:dyDescent="0.3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</row>
    <row r="623" spans="1:24" ht="14.4" x14ac:dyDescent="0.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</row>
    <row r="624" spans="1:24" ht="14.4" x14ac:dyDescent="0.3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</row>
    <row r="625" spans="1:24" ht="14.4" x14ac:dyDescent="0.3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</row>
    <row r="626" spans="1:24" ht="14.4" x14ac:dyDescent="0.3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</row>
    <row r="627" spans="1:24" ht="14.4" x14ac:dyDescent="0.3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</row>
    <row r="628" spans="1:24" ht="14.4" x14ac:dyDescent="0.3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</row>
    <row r="629" spans="1:24" ht="14.4" x14ac:dyDescent="0.3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</row>
    <row r="630" spans="1:24" ht="14.4" x14ac:dyDescent="0.3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</row>
    <row r="631" spans="1:24" ht="14.4" x14ac:dyDescent="0.3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</row>
    <row r="632" spans="1:24" ht="14.4" x14ac:dyDescent="0.3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</row>
    <row r="633" spans="1:24" ht="14.4" x14ac:dyDescent="0.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</row>
    <row r="634" spans="1:24" ht="14.4" x14ac:dyDescent="0.3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</row>
    <row r="635" spans="1:24" ht="14.4" x14ac:dyDescent="0.3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</row>
    <row r="636" spans="1:24" ht="14.4" x14ac:dyDescent="0.3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</row>
    <row r="637" spans="1:24" ht="14.4" x14ac:dyDescent="0.3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</row>
    <row r="638" spans="1:24" ht="14.4" x14ac:dyDescent="0.3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</row>
    <row r="639" spans="1:24" ht="14.4" x14ac:dyDescent="0.3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</row>
    <row r="640" spans="1:24" ht="14.4" x14ac:dyDescent="0.3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</row>
    <row r="641" spans="1:24" ht="14.4" x14ac:dyDescent="0.3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</row>
    <row r="642" spans="1:24" ht="14.4" x14ac:dyDescent="0.3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</row>
    <row r="643" spans="1:24" ht="14.4" x14ac:dyDescent="0.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</row>
    <row r="644" spans="1:24" ht="14.4" x14ac:dyDescent="0.3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</row>
    <row r="645" spans="1:24" ht="14.4" x14ac:dyDescent="0.3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</row>
    <row r="646" spans="1:24" ht="14.4" x14ac:dyDescent="0.3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</row>
    <row r="647" spans="1:24" ht="14.4" x14ac:dyDescent="0.3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</row>
    <row r="648" spans="1:24" ht="14.4" x14ac:dyDescent="0.3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</row>
    <row r="649" spans="1:24" ht="14.4" x14ac:dyDescent="0.3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</row>
    <row r="650" spans="1:24" ht="14.4" x14ac:dyDescent="0.3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</row>
    <row r="651" spans="1:24" ht="14.4" x14ac:dyDescent="0.3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</row>
    <row r="652" spans="1:24" ht="14.4" x14ac:dyDescent="0.3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</row>
    <row r="653" spans="1:24" ht="14.4" x14ac:dyDescent="0.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</row>
    <row r="654" spans="1:24" ht="14.4" x14ac:dyDescent="0.3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</row>
    <row r="655" spans="1:24" ht="14.4" x14ac:dyDescent="0.3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</row>
    <row r="656" spans="1:24" ht="14.4" x14ac:dyDescent="0.3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</row>
    <row r="657" spans="1:24" ht="14.4" x14ac:dyDescent="0.3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</row>
    <row r="658" spans="1:24" ht="14.4" x14ac:dyDescent="0.3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</row>
    <row r="659" spans="1:24" ht="14.4" x14ac:dyDescent="0.3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</row>
    <row r="660" spans="1:24" ht="14.4" x14ac:dyDescent="0.3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</row>
    <row r="661" spans="1:24" ht="14.4" x14ac:dyDescent="0.3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</row>
    <row r="662" spans="1:24" ht="14.4" x14ac:dyDescent="0.3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</row>
    <row r="663" spans="1:24" ht="14.4" x14ac:dyDescent="0.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</row>
    <row r="664" spans="1:24" ht="14.4" x14ac:dyDescent="0.3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</row>
    <row r="665" spans="1:24" ht="14.4" x14ac:dyDescent="0.3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</row>
    <row r="666" spans="1:24" ht="14.4" x14ac:dyDescent="0.3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</row>
    <row r="667" spans="1:24" ht="14.4" x14ac:dyDescent="0.3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</row>
    <row r="668" spans="1:24" ht="14.4" x14ac:dyDescent="0.3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</row>
    <row r="669" spans="1:24" ht="14.4" x14ac:dyDescent="0.3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</row>
    <row r="670" spans="1:24" ht="14.4" x14ac:dyDescent="0.3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</row>
    <row r="671" spans="1:24" ht="14.4" x14ac:dyDescent="0.3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</row>
    <row r="672" spans="1:24" ht="14.4" x14ac:dyDescent="0.3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</row>
    <row r="673" spans="1:24" ht="14.4" x14ac:dyDescent="0.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</row>
    <row r="674" spans="1:24" ht="14.4" x14ac:dyDescent="0.3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</row>
    <row r="675" spans="1:24" ht="14.4" x14ac:dyDescent="0.3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</row>
    <row r="676" spans="1:24" ht="14.4" x14ac:dyDescent="0.3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</row>
    <row r="677" spans="1:24" ht="14.4" x14ac:dyDescent="0.3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</row>
    <row r="678" spans="1:24" ht="14.4" x14ac:dyDescent="0.3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</row>
    <row r="679" spans="1:24" ht="14.4" x14ac:dyDescent="0.3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</row>
    <row r="680" spans="1:24" ht="14.4" x14ac:dyDescent="0.3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</row>
    <row r="681" spans="1:24" ht="14.4" x14ac:dyDescent="0.3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</row>
    <row r="682" spans="1:24" ht="14.4" x14ac:dyDescent="0.3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</row>
    <row r="683" spans="1:24" ht="14.4" x14ac:dyDescent="0.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</row>
    <row r="684" spans="1:24" ht="14.4" x14ac:dyDescent="0.3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</row>
    <row r="685" spans="1:24" ht="14.4" x14ac:dyDescent="0.3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</row>
    <row r="686" spans="1:24" ht="14.4" x14ac:dyDescent="0.3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</row>
    <row r="687" spans="1:24" ht="14.4" x14ac:dyDescent="0.3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</row>
    <row r="688" spans="1:24" ht="14.4" x14ac:dyDescent="0.3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</row>
    <row r="689" spans="1:24" ht="14.4" x14ac:dyDescent="0.3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</row>
    <row r="690" spans="1:24" ht="14.4" x14ac:dyDescent="0.3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</row>
    <row r="691" spans="1:24" ht="14.4" x14ac:dyDescent="0.3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</row>
    <row r="692" spans="1:24" ht="14.4" x14ac:dyDescent="0.3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</row>
    <row r="693" spans="1:24" ht="14.4" x14ac:dyDescent="0.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</row>
    <row r="694" spans="1:24" ht="14.4" x14ac:dyDescent="0.3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</row>
    <row r="695" spans="1:24" ht="14.4" x14ac:dyDescent="0.3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</row>
    <row r="696" spans="1:24" ht="14.4" x14ac:dyDescent="0.3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</row>
    <row r="697" spans="1:24" ht="14.4" x14ac:dyDescent="0.3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</row>
    <row r="698" spans="1:24" ht="14.4" x14ac:dyDescent="0.3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</row>
    <row r="699" spans="1:24" ht="14.4" x14ac:dyDescent="0.3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</row>
    <row r="700" spans="1:24" ht="14.4" x14ac:dyDescent="0.3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</row>
    <row r="701" spans="1:24" ht="14.4" x14ac:dyDescent="0.3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</row>
    <row r="702" spans="1:24" ht="14.4" x14ac:dyDescent="0.3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</row>
    <row r="703" spans="1:24" ht="14.4" x14ac:dyDescent="0.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</row>
    <row r="704" spans="1:24" ht="14.4" x14ac:dyDescent="0.3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</row>
    <row r="705" spans="1:24" ht="14.4" x14ac:dyDescent="0.3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</row>
    <row r="706" spans="1:24" ht="14.4" x14ac:dyDescent="0.3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</row>
    <row r="707" spans="1:24" ht="14.4" x14ac:dyDescent="0.3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</row>
    <row r="708" spans="1:24" ht="14.4" x14ac:dyDescent="0.3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</row>
    <row r="709" spans="1:24" ht="14.4" x14ac:dyDescent="0.3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</row>
    <row r="710" spans="1:24" ht="14.4" x14ac:dyDescent="0.3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</row>
    <row r="711" spans="1:24" ht="14.4" x14ac:dyDescent="0.3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</row>
    <row r="712" spans="1:24" ht="14.4" x14ac:dyDescent="0.3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</row>
    <row r="713" spans="1:24" ht="14.4" x14ac:dyDescent="0.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</row>
    <row r="714" spans="1:24" ht="14.4" x14ac:dyDescent="0.3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</row>
    <row r="715" spans="1:24" ht="14.4" x14ac:dyDescent="0.3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</row>
    <row r="716" spans="1:24" ht="14.4" x14ac:dyDescent="0.3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</row>
    <row r="717" spans="1:24" ht="14.4" x14ac:dyDescent="0.3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</row>
    <row r="718" spans="1:24" ht="14.4" x14ac:dyDescent="0.3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</row>
    <row r="719" spans="1:24" ht="14.4" x14ac:dyDescent="0.3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</row>
    <row r="720" spans="1:24" ht="14.4" x14ac:dyDescent="0.3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</row>
    <row r="721" spans="1:24" ht="14.4" x14ac:dyDescent="0.3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</row>
    <row r="722" spans="1:24" ht="14.4" x14ac:dyDescent="0.3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</row>
    <row r="723" spans="1:24" ht="14.4" x14ac:dyDescent="0.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</row>
    <row r="724" spans="1:24" ht="14.4" x14ac:dyDescent="0.3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</row>
    <row r="725" spans="1:24" ht="14.4" x14ac:dyDescent="0.3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</row>
    <row r="726" spans="1:24" ht="14.4" x14ac:dyDescent="0.3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</row>
    <row r="727" spans="1:24" ht="14.4" x14ac:dyDescent="0.3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</row>
    <row r="728" spans="1:24" ht="14.4" x14ac:dyDescent="0.3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</row>
    <row r="729" spans="1:24" ht="14.4" x14ac:dyDescent="0.3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</row>
    <row r="730" spans="1:24" ht="14.4" x14ac:dyDescent="0.3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</row>
    <row r="731" spans="1:24" ht="14.4" x14ac:dyDescent="0.3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</row>
    <row r="732" spans="1:24" ht="14.4" x14ac:dyDescent="0.3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</row>
    <row r="733" spans="1:24" ht="14.4" x14ac:dyDescent="0.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</row>
    <row r="734" spans="1:24" ht="14.4" x14ac:dyDescent="0.3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</row>
    <row r="735" spans="1:24" ht="14.4" x14ac:dyDescent="0.3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</row>
    <row r="736" spans="1:24" ht="14.4" x14ac:dyDescent="0.3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</row>
    <row r="737" spans="1:24" ht="14.4" x14ac:dyDescent="0.3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</row>
    <row r="738" spans="1:24" ht="14.4" x14ac:dyDescent="0.3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</row>
    <row r="739" spans="1:24" ht="14.4" x14ac:dyDescent="0.3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</row>
    <row r="740" spans="1:24" ht="14.4" x14ac:dyDescent="0.3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</row>
    <row r="741" spans="1:24" ht="14.4" x14ac:dyDescent="0.3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</row>
    <row r="742" spans="1:24" ht="14.4" x14ac:dyDescent="0.3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</row>
    <row r="743" spans="1:24" ht="14.4" x14ac:dyDescent="0.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</row>
    <row r="744" spans="1:24" ht="14.4" x14ac:dyDescent="0.3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</row>
    <row r="745" spans="1:24" ht="14.4" x14ac:dyDescent="0.3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</row>
    <row r="746" spans="1:24" ht="14.4" x14ac:dyDescent="0.3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</row>
    <row r="747" spans="1:24" ht="14.4" x14ac:dyDescent="0.3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</row>
    <row r="748" spans="1:24" ht="14.4" x14ac:dyDescent="0.3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</row>
    <row r="749" spans="1:24" ht="14.4" x14ac:dyDescent="0.3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</row>
    <row r="750" spans="1:24" ht="14.4" x14ac:dyDescent="0.3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</row>
    <row r="751" spans="1:24" ht="14.4" x14ac:dyDescent="0.3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</row>
    <row r="752" spans="1:24" ht="14.4" x14ac:dyDescent="0.3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</row>
    <row r="753" spans="1:24" ht="14.4" x14ac:dyDescent="0.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</row>
    <row r="754" spans="1:24" ht="14.4" x14ac:dyDescent="0.3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</row>
    <row r="755" spans="1:24" ht="14.4" x14ac:dyDescent="0.3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</row>
    <row r="756" spans="1:24" ht="14.4" x14ac:dyDescent="0.3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</row>
    <row r="757" spans="1:24" ht="14.4" x14ac:dyDescent="0.3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</row>
    <row r="758" spans="1:24" ht="14.4" x14ac:dyDescent="0.3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</row>
    <row r="759" spans="1:24" ht="14.4" x14ac:dyDescent="0.3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</row>
    <row r="760" spans="1:24" ht="14.4" x14ac:dyDescent="0.3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</row>
    <row r="761" spans="1:24" ht="14.4" x14ac:dyDescent="0.3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</row>
    <row r="762" spans="1:24" ht="14.4" x14ac:dyDescent="0.3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</row>
    <row r="763" spans="1:24" ht="14.4" x14ac:dyDescent="0.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</row>
    <row r="764" spans="1:24" ht="14.4" x14ac:dyDescent="0.3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</row>
    <row r="765" spans="1:24" ht="14.4" x14ac:dyDescent="0.3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</row>
    <row r="766" spans="1:24" ht="14.4" x14ac:dyDescent="0.3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</row>
    <row r="767" spans="1:24" ht="14.4" x14ac:dyDescent="0.3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</row>
    <row r="768" spans="1:24" ht="14.4" x14ac:dyDescent="0.3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</row>
    <row r="769" spans="1:24" ht="14.4" x14ac:dyDescent="0.3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</row>
    <row r="770" spans="1:24" ht="14.4" x14ac:dyDescent="0.3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</row>
    <row r="771" spans="1:24" ht="14.4" x14ac:dyDescent="0.3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</row>
    <row r="772" spans="1:24" ht="14.4" x14ac:dyDescent="0.3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</row>
    <row r="773" spans="1:24" ht="14.4" x14ac:dyDescent="0.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</row>
    <row r="774" spans="1:24" ht="14.4" x14ac:dyDescent="0.3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</row>
    <row r="775" spans="1:24" ht="14.4" x14ac:dyDescent="0.3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</row>
    <row r="776" spans="1:24" ht="14.4" x14ac:dyDescent="0.3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</row>
    <row r="777" spans="1:24" ht="14.4" x14ac:dyDescent="0.3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</row>
    <row r="778" spans="1:24" ht="14.4" x14ac:dyDescent="0.3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</row>
    <row r="779" spans="1:24" ht="14.4" x14ac:dyDescent="0.3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</row>
    <row r="780" spans="1:24" ht="14.4" x14ac:dyDescent="0.3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</row>
    <row r="781" spans="1:24" ht="14.4" x14ac:dyDescent="0.3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</row>
    <row r="782" spans="1:24" ht="14.4" x14ac:dyDescent="0.3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</row>
    <row r="783" spans="1:24" ht="14.4" x14ac:dyDescent="0.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</row>
    <row r="784" spans="1:24" ht="14.4" x14ac:dyDescent="0.3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</row>
    <row r="785" spans="1:24" ht="14.4" x14ac:dyDescent="0.3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</row>
    <row r="786" spans="1:24" ht="14.4" x14ac:dyDescent="0.3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</row>
    <row r="787" spans="1:24" ht="14.4" x14ac:dyDescent="0.3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</row>
    <row r="788" spans="1:24" ht="14.4" x14ac:dyDescent="0.3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</row>
    <row r="789" spans="1:24" ht="14.4" x14ac:dyDescent="0.3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</row>
    <row r="790" spans="1:24" ht="14.4" x14ac:dyDescent="0.3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</row>
    <row r="791" spans="1:24" ht="14.4" x14ac:dyDescent="0.3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</row>
    <row r="792" spans="1:24" ht="14.4" x14ac:dyDescent="0.3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</row>
    <row r="793" spans="1:24" ht="14.4" x14ac:dyDescent="0.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</row>
    <row r="794" spans="1:24" ht="14.4" x14ac:dyDescent="0.3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</row>
    <row r="795" spans="1:24" ht="14.4" x14ac:dyDescent="0.3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</row>
    <row r="796" spans="1:24" ht="14.4" x14ac:dyDescent="0.3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</row>
    <row r="797" spans="1:24" ht="14.4" x14ac:dyDescent="0.3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</row>
    <row r="798" spans="1:24" ht="14.4" x14ac:dyDescent="0.3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</row>
    <row r="799" spans="1:24" ht="14.4" x14ac:dyDescent="0.3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</row>
    <row r="800" spans="1:24" ht="14.4" x14ac:dyDescent="0.3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</row>
    <row r="801" spans="1:24" ht="14.4" x14ac:dyDescent="0.3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</row>
    <row r="802" spans="1:24" ht="14.4" x14ac:dyDescent="0.3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</row>
    <row r="803" spans="1:24" ht="14.4" x14ac:dyDescent="0.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</row>
    <row r="804" spans="1:24" ht="14.4" x14ac:dyDescent="0.3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</row>
    <row r="805" spans="1:24" ht="14.4" x14ac:dyDescent="0.3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</row>
    <row r="806" spans="1:24" ht="14.4" x14ac:dyDescent="0.3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</row>
    <row r="807" spans="1:24" ht="14.4" x14ac:dyDescent="0.3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</row>
    <row r="808" spans="1:24" ht="14.4" x14ac:dyDescent="0.3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</row>
    <row r="809" spans="1:24" ht="14.4" x14ac:dyDescent="0.3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</row>
    <row r="810" spans="1:24" ht="14.4" x14ac:dyDescent="0.3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</row>
    <row r="811" spans="1:24" ht="14.4" x14ac:dyDescent="0.3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</row>
    <row r="812" spans="1:24" ht="14.4" x14ac:dyDescent="0.3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</row>
    <row r="813" spans="1:24" ht="14.4" x14ac:dyDescent="0.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</row>
    <row r="814" spans="1:24" ht="14.4" x14ac:dyDescent="0.3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</row>
    <row r="815" spans="1:24" ht="14.4" x14ac:dyDescent="0.3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</row>
    <row r="816" spans="1:24" ht="14.4" x14ac:dyDescent="0.3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</row>
    <row r="817" spans="1:24" ht="14.4" x14ac:dyDescent="0.3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</row>
    <row r="818" spans="1:24" ht="14.4" x14ac:dyDescent="0.3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</row>
    <row r="819" spans="1:24" ht="14.4" x14ac:dyDescent="0.3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</row>
    <row r="820" spans="1:24" ht="14.4" x14ac:dyDescent="0.3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</row>
    <row r="821" spans="1:24" ht="14.4" x14ac:dyDescent="0.3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</row>
    <row r="822" spans="1:24" ht="14.4" x14ac:dyDescent="0.3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</row>
    <row r="823" spans="1:24" ht="14.4" x14ac:dyDescent="0.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</row>
    <row r="824" spans="1:24" ht="14.4" x14ac:dyDescent="0.3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</row>
    <row r="825" spans="1:24" ht="14.4" x14ac:dyDescent="0.3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</row>
    <row r="826" spans="1:24" ht="14.4" x14ac:dyDescent="0.3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</row>
    <row r="827" spans="1:24" ht="14.4" x14ac:dyDescent="0.3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</row>
    <row r="828" spans="1:24" ht="14.4" x14ac:dyDescent="0.3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</row>
    <row r="829" spans="1:24" ht="14.4" x14ac:dyDescent="0.3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</row>
    <row r="830" spans="1:24" ht="14.4" x14ac:dyDescent="0.3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</row>
    <row r="831" spans="1:24" ht="14.4" x14ac:dyDescent="0.3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</row>
    <row r="832" spans="1:24" ht="14.4" x14ac:dyDescent="0.3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</row>
    <row r="833" spans="1:24" ht="14.4" x14ac:dyDescent="0.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</row>
    <row r="834" spans="1:24" ht="14.4" x14ac:dyDescent="0.3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</row>
    <row r="835" spans="1:24" ht="14.4" x14ac:dyDescent="0.3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</row>
    <row r="836" spans="1:24" ht="14.4" x14ac:dyDescent="0.3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</row>
    <row r="837" spans="1:24" ht="14.4" x14ac:dyDescent="0.3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</row>
    <row r="838" spans="1:24" ht="14.4" x14ac:dyDescent="0.3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</row>
    <row r="839" spans="1:24" ht="14.4" x14ac:dyDescent="0.3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</row>
    <row r="840" spans="1:24" ht="14.4" x14ac:dyDescent="0.3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</row>
    <row r="841" spans="1:24" ht="14.4" x14ac:dyDescent="0.3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</row>
    <row r="842" spans="1:24" ht="14.4" x14ac:dyDescent="0.3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</row>
    <row r="843" spans="1:24" ht="14.4" x14ac:dyDescent="0.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</row>
    <row r="844" spans="1:24" ht="14.4" x14ac:dyDescent="0.3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</row>
    <row r="845" spans="1:24" ht="14.4" x14ac:dyDescent="0.3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</row>
    <row r="846" spans="1:24" ht="14.4" x14ac:dyDescent="0.3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</row>
    <row r="847" spans="1:24" ht="14.4" x14ac:dyDescent="0.3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</row>
    <row r="848" spans="1:24" ht="14.4" x14ac:dyDescent="0.3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</row>
    <row r="849" spans="1:24" ht="14.4" x14ac:dyDescent="0.3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</row>
    <row r="850" spans="1:24" ht="14.4" x14ac:dyDescent="0.3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</row>
    <row r="851" spans="1:24" ht="14.4" x14ac:dyDescent="0.3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</row>
    <row r="852" spans="1:24" ht="14.4" x14ac:dyDescent="0.3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</row>
    <row r="853" spans="1:24" ht="14.4" x14ac:dyDescent="0.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</row>
    <row r="854" spans="1:24" ht="14.4" x14ac:dyDescent="0.3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</row>
    <row r="855" spans="1:24" ht="14.4" x14ac:dyDescent="0.3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</row>
    <row r="856" spans="1:24" ht="14.4" x14ac:dyDescent="0.3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</row>
    <row r="857" spans="1:24" ht="14.4" x14ac:dyDescent="0.3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</row>
    <row r="858" spans="1:24" ht="14.4" x14ac:dyDescent="0.3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</row>
    <row r="859" spans="1:24" ht="14.4" x14ac:dyDescent="0.3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</row>
    <row r="860" spans="1:24" ht="14.4" x14ac:dyDescent="0.3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</row>
    <row r="861" spans="1:24" ht="14.4" x14ac:dyDescent="0.3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</row>
    <row r="862" spans="1:24" ht="14.4" x14ac:dyDescent="0.3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</row>
    <row r="863" spans="1:24" ht="14.4" x14ac:dyDescent="0.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</row>
    <row r="864" spans="1:24" ht="14.4" x14ac:dyDescent="0.3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</row>
    <row r="865" spans="1:24" ht="14.4" x14ac:dyDescent="0.3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</row>
    <row r="866" spans="1:24" ht="14.4" x14ac:dyDescent="0.3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</row>
    <row r="867" spans="1:24" ht="14.4" x14ac:dyDescent="0.3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</row>
    <row r="868" spans="1:24" ht="14.4" x14ac:dyDescent="0.3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</row>
    <row r="869" spans="1:24" ht="14.4" x14ac:dyDescent="0.3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</row>
    <row r="870" spans="1:24" ht="14.4" x14ac:dyDescent="0.3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</row>
    <row r="871" spans="1:24" ht="14.4" x14ac:dyDescent="0.3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</row>
    <row r="872" spans="1:24" ht="14.4" x14ac:dyDescent="0.3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</row>
    <row r="873" spans="1:24" ht="14.4" x14ac:dyDescent="0.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</row>
    <row r="874" spans="1:24" ht="14.4" x14ac:dyDescent="0.3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</row>
    <row r="875" spans="1:24" ht="14.4" x14ac:dyDescent="0.3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</row>
    <row r="876" spans="1:24" ht="14.4" x14ac:dyDescent="0.3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</row>
    <row r="877" spans="1:24" ht="14.4" x14ac:dyDescent="0.3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</row>
    <row r="878" spans="1:24" ht="14.4" x14ac:dyDescent="0.3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</row>
    <row r="879" spans="1:24" ht="14.4" x14ac:dyDescent="0.3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</row>
    <row r="880" spans="1:24" ht="14.4" x14ac:dyDescent="0.3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</row>
    <row r="881" spans="1:24" ht="14.4" x14ac:dyDescent="0.3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</row>
    <row r="882" spans="1:24" ht="14.4" x14ac:dyDescent="0.3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</row>
    <row r="883" spans="1:24" ht="14.4" x14ac:dyDescent="0.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</row>
    <row r="884" spans="1:24" ht="14.4" x14ac:dyDescent="0.3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</row>
    <row r="885" spans="1:24" ht="14.4" x14ac:dyDescent="0.3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</row>
    <row r="886" spans="1:24" ht="14.4" x14ac:dyDescent="0.3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</row>
    <row r="887" spans="1:24" ht="14.4" x14ac:dyDescent="0.3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</row>
    <row r="888" spans="1:24" ht="14.4" x14ac:dyDescent="0.3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</row>
    <row r="889" spans="1:24" ht="14.4" x14ac:dyDescent="0.3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</row>
    <row r="890" spans="1:24" ht="14.4" x14ac:dyDescent="0.3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</row>
    <row r="891" spans="1:24" ht="14.4" x14ac:dyDescent="0.3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</row>
    <row r="892" spans="1:24" ht="14.4" x14ac:dyDescent="0.3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</row>
    <row r="893" spans="1:24" ht="14.4" x14ac:dyDescent="0.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</row>
    <row r="894" spans="1:24" ht="14.4" x14ac:dyDescent="0.3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</row>
    <row r="895" spans="1:24" ht="14.4" x14ac:dyDescent="0.3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</row>
    <row r="896" spans="1:24" ht="14.4" x14ac:dyDescent="0.3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</row>
    <row r="897" spans="1:24" ht="14.4" x14ac:dyDescent="0.3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</row>
    <row r="898" spans="1:24" ht="14.4" x14ac:dyDescent="0.3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</row>
    <row r="899" spans="1:24" ht="14.4" x14ac:dyDescent="0.3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</row>
    <row r="900" spans="1:24" ht="14.4" x14ac:dyDescent="0.3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</row>
    <row r="901" spans="1:24" ht="14.4" x14ac:dyDescent="0.3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</row>
    <row r="902" spans="1:24" ht="14.4" x14ac:dyDescent="0.3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</row>
    <row r="903" spans="1:24" ht="14.4" x14ac:dyDescent="0.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</row>
    <row r="904" spans="1:24" ht="14.4" x14ac:dyDescent="0.3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</row>
    <row r="905" spans="1:24" ht="14.4" x14ac:dyDescent="0.3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</row>
    <row r="906" spans="1:24" ht="14.4" x14ac:dyDescent="0.3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</row>
    <row r="907" spans="1:24" ht="14.4" x14ac:dyDescent="0.3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</row>
    <row r="908" spans="1:24" ht="14.4" x14ac:dyDescent="0.3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</row>
    <row r="909" spans="1:24" ht="14.4" x14ac:dyDescent="0.3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</row>
    <row r="910" spans="1:24" ht="14.4" x14ac:dyDescent="0.3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</row>
    <row r="911" spans="1:24" ht="14.4" x14ac:dyDescent="0.3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</row>
    <row r="912" spans="1:24" ht="14.4" x14ac:dyDescent="0.3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</row>
    <row r="913" spans="1:24" ht="14.4" x14ac:dyDescent="0.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</row>
    <row r="914" spans="1:24" ht="14.4" x14ac:dyDescent="0.3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</row>
    <row r="915" spans="1:24" ht="14.4" x14ac:dyDescent="0.3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</row>
    <row r="916" spans="1:24" ht="14.4" x14ac:dyDescent="0.3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</row>
    <row r="917" spans="1:24" ht="14.4" x14ac:dyDescent="0.3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</row>
    <row r="918" spans="1:24" ht="14.4" x14ac:dyDescent="0.3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</row>
    <row r="919" spans="1:24" ht="14.4" x14ac:dyDescent="0.3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</row>
    <row r="920" spans="1:24" ht="14.4" x14ac:dyDescent="0.3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</row>
    <row r="921" spans="1:24" ht="14.4" x14ac:dyDescent="0.3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</row>
    <row r="922" spans="1:24" ht="14.4" x14ac:dyDescent="0.3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</row>
    <row r="923" spans="1:24" ht="14.4" x14ac:dyDescent="0.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</row>
    <row r="924" spans="1:24" ht="14.4" x14ac:dyDescent="0.3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</row>
    <row r="925" spans="1:24" ht="14.4" x14ac:dyDescent="0.3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</row>
    <row r="926" spans="1:24" ht="14.4" x14ac:dyDescent="0.3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</row>
    <row r="927" spans="1:24" ht="14.4" x14ac:dyDescent="0.3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</row>
    <row r="928" spans="1:24" ht="14.4" x14ac:dyDescent="0.3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</row>
    <row r="929" spans="1:24" ht="14.4" x14ac:dyDescent="0.3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</row>
    <row r="930" spans="1:24" ht="14.4" x14ac:dyDescent="0.3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</row>
    <row r="931" spans="1:24" ht="14.4" x14ac:dyDescent="0.3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</row>
    <row r="932" spans="1:24" ht="14.4" x14ac:dyDescent="0.3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</row>
    <row r="933" spans="1:24" ht="14.4" x14ac:dyDescent="0.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</row>
    <row r="934" spans="1:24" ht="14.4" x14ac:dyDescent="0.3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</row>
    <row r="935" spans="1:24" ht="14.4" x14ac:dyDescent="0.3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</row>
    <row r="936" spans="1:24" ht="14.4" x14ac:dyDescent="0.3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</row>
    <row r="937" spans="1:24" ht="14.4" x14ac:dyDescent="0.3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</row>
    <row r="938" spans="1:24" ht="14.4" x14ac:dyDescent="0.3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</row>
    <row r="939" spans="1:24" ht="14.4" x14ac:dyDescent="0.3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</row>
    <row r="940" spans="1:24" ht="14.4" x14ac:dyDescent="0.3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</row>
    <row r="941" spans="1:24" ht="14.4" x14ac:dyDescent="0.3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</row>
    <row r="942" spans="1:24" ht="14.4" x14ac:dyDescent="0.3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</row>
    <row r="943" spans="1:24" ht="14.4" x14ac:dyDescent="0.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</row>
    <row r="944" spans="1:24" ht="14.4" x14ac:dyDescent="0.3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</row>
    <row r="945" spans="1:24" ht="14.4" x14ac:dyDescent="0.3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</row>
    <row r="946" spans="1:24" ht="14.4" x14ac:dyDescent="0.3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</row>
    <row r="947" spans="1:24" ht="14.4" x14ac:dyDescent="0.3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</row>
    <row r="948" spans="1:24" ht="14.4" x14ac:dyDescent="0.3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</row>
    <row r="949" spans="1:24" ht="14.4" x14ac:dyDescent="0.3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</row>
    <row r="950" spans="1:24" ht="14.4" x14ac:dyDescent="0.3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</row>
    <row r="951" spans="1:24" ht="14.4" x14ac:dyDescent="0.3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</row>
    <row r="952" spans="1:24" ht="14.4" x14ac:dyDescent="0.3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</row>
    <row r="953" spans="1:24" ht="14.4" x14ac:dyDescent="0.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</row>
    <row r="954" spans="1:24" ht="14.4" x14ac:dyDescent="0.3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</row>
    <row r="955" spans="1:24" ht="14.4" x14ac:dyDescent="0.3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</row>
    <row r="956" spans="1:24" ht="14.4" x14ac:dyDescent="0.3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</row>
    <row r="957" spans="1:24" ht="14.4" x14ac:dyDescent="0.3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</row>
    <row r="958" spans="1:24" ht="14.4" x14ac:dyDescent="0.3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</row>
    <row r="959" spans="1:24" ht="14.4" x14ac:dyDescent="0.3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</row>
    <row r="960" spans="1:24" ht="14.4" x14ac:dyDescent="0.3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</row>
    <row r="961" spans="1:24" ht="14.4" x14ac:dyDescent="0.3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</row>
    <row r="962" spans="1:24" ht="14.4" x14ac:dyDescent="0.3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</row>
    <row r="963" spans="1:24" ht="14.4" x14ac:dyDescent="0.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</row>
    <row r="964" spans="1:24" ht="14.4" x14ac:dyDescent="0.3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</row>
    <row r="965" spans="1:24" ht="14.4" x14ac:dyDescent="0.3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</row>
    <row r="966" spans="1:24" ht="14.4" x14ac:dyDescent="0.3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</row>
    <row r="967" spans="1:24" ht="14.4" x14ac:dyDescent="0.3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</row>
    <row r="968" spans="1:24" ht="14.4" x14ac:dyDescent="0.3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</row>
    <row r="969" spans="1:24" ht="14.4" x14ac:dyDescent="0.3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</row>
  </sheetData>
  <mergeCells count="16">
    <mergeCell ref="A10:I10"/>
    <mergeCell ref="A11:I11"/>
    <mergeCell ref="A18:H18"/>
    <mergeCell ref="A19:H19"/>
    <mergeCell ref="A26:D26"/>
    <mergeCell ref="B28:C28"/>
    <mergeCell ref="B30:C30"/>
    <mergeCell ref="A66:H66"/>
    <mergeCell ref="A67:D67"/>
    <mergeCell ref="A48:B48"/>
    <mergeCell ref="A50:I50"/>
    <mergeCell ref="A54:I54"/>
    <mergeCell ref="A55:E55"/>
    <mergeCell ref="A57:D57"/>
    <mergeCell ref="A59:G59"/>
    <mergeCell ref="A60:D6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X1018"/>
  <sheetViews>
    <sheetView topLeftCell="A55" workbookViewId="0">
      <selection activeCell="A89" sqref="A89:XFD91"/>
    </sheetView>
  </sheetViews>
  <sheetFormatPr defaultColWidth="12.6640625" defaultRowHeight="15.75" customHeight="1" outlineLevelRow="1" x14ac:dyDescent="0.25"/>
  <cols>
    <col min="1" max="1" width="22" style="36" customWidth="1"/>
    <col min="2" max="2" width="12.88671875" style="36" customWidth="1"/>
    <col min="3" max="30" width="4.77734375" style="36" customWidth="1"/>
    <col min="31" max="31" width="5.6640625" style="36" customWidth="1"/>
    <col min="32" max="102" width="4.77734375" style="36" customWidth="1"/>
    <col min="103" max="16384" width="12.6640625" style="36"/>
  </cols>
  <sheetData>
    <row r="1" spans="1:102" ht="13.8" x14ac:dyDescent="0.3">
      <c r="A1" s="34"/>
      <c r="B1" s="35"/>
      <c r="C1" s="229" t="s">
        <v>65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9" t="s">
        <v>66</v>
      </c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3"/>
      <c r="BQ1" s="229" t="s">
        <v>67</v>
      </c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</row>
    <row r="2" spans="1:102" ht="13.8" x14ac:dyDescent="0.3">
      <c r="A2" s="34"/>
      <c r="B2" s="37" t="s">
        <v>93</v>
      </c>
      <c r="C2" s="230">
        <f>AE68</f>
        <v>64.189189189189193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3"/>
      <c r="AJ2" s="230">
        <f>AE123</f>
        <v>64.189189189189193</v>
      </c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3"/>
      <c r="BQ2" s="230">
        <f>AE180</f>
        <v>70.121951219512198</v>
      </c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</row>
    <row r="3" spans="1:102" ht="13.8" x14ac:dyDescent="0.3">
      <c r="A3" s="34"/>
      <c r="B3" s="37"/>
      <c r="C3" s="225" t="s">
        <v>94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5" t="s">
        <v>95</v>
      </c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6" t="s">
        <v>96</v>
      </c>
      <c r="Z3" s="221"/>
      <c r="AA3" s="221"/>
      <c r="AB3" s="221"/>
      <c r="AC3" s="221"/>
      <c r="AD3" s="221"/>
      <c r="AE3" s="221"/>
      <c r="AF3" s="221"/>
      <c r="AG3" s="221"/>
      <c r="AH3" s="221"/>
      <c r="AI3" s="223"/>
      <c r="AJ3" s="225" t="s">
        <v>97</v>
      </c>
      <c r="AK3" s="221"/>
      <c r="AL3" s="221"/>
      <c r="AM3" s="221"/>
      <c r="AN3" s="221"/>
      <c r="AO3" s="221"/>
      <c r="AP3" s="221"/>
      <c r="AQ3" s="221"/>
      <c r="AR3" s="221"/>
      <c r="AS3" s="221"/>
      <c r="AT3" s="225" t="s">
        <v>98</v>
      </c>
      <c r="AU3" s="221"/>
      <c r="AV3" s="221"/>
      <c r="AW3" s="221"/>
      <c r="AX3" s="221"/>
      <c r="AY3" s="221"/>
      <c r="AZ3" s="221"/>
      <c r="BA3" s="221"/>
      <c r="BB3" s="221"/>
      <c r="BC3" s="225" t="s">
        <v>99</v>
      </c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3"/>
      <c r="BQ3" s="225" t="s">
        <v>100</v>
      </c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31"/>
      <c r="CC3" s="225" t="s">
        <v>101</v>
      </c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5" t="s">
        <v>102</v>
      </c>
      <c r="CQ3" s="221"/>
      <c r="CR3" s="221"/>
      <c r="CS3" s="221"/>
      <c r="CT3" s="221"/>
      <c r="CU3" s="221"/>
      <c r="CV3" s="221"/>
      <c r="CW3" s="221"/>
      <c r="CX3" s="221"/>
    </row>
    <row r="4" spans="1:102" ht="13.8" x14ac:dyDescent="0.3">
      <c r="A4" s="34"/>
      <c r="B4" s="37" t="s">
        <v>93</v>
      </c>
      <c r="C4" s="227">
        <f>AE69</f>
        <v>70.454545454545453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7">
        <f>AE87</f>
        <v>70</v>
      </c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8">
        <f>AE105</f>
        <v>50</v>
      </c>
      <c r="Z4" s="221"/>
      <c r="AA4" s="221"/>
      <c r="AB4" s="221"/>
      <c r="AC4" s="221"/>
      <c r="AD4" s="221"/>
      <c r="AE4" s="221"/>
      <c r="AF4" s="221"/>
      <c r="AG4" s="221"/>
      <c r="AH4" s="221"/>
      <c r="AI4" s="223"/>
      <c r="AJ4" s="227">
        <f>AE124</f>
        <v>68.75</v>
      </c>
      <c r="AK4" s="221"/>
      <c r="AL4" s="221"/>
      <c r="AM4" s="221"/>
      <c r="AN4" s="221"/>
      <c r="AO4" s="221"/>
      <c r="AP4" s="221"/>
      <c r="AQ4" s="221"/>
      <c r="AR4" s="221"/>
      <c r="AS4" s="221"/>
      <c r="AT4" s="227">
        <f>AE141</f>
        <v>69.230769230769226</v>
      </c>
      <c r="AU4" s="221"/>
      <c r="AV4" s="221"/>
      <c r="AW4" s="221"/>
      <c r="AX4" s="221"/>
      <c r="AY4" s="221"/>
      <c r="AZ4" s="221"/>
      <c r="BA4" s="221"/>
      <c r="BB4" s="221"/>
      <c r="BC4" s="227">
        <f>AE157</f>
        <v>54.166666666666664</v>
      </c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3"/>
      <c r="BQ4" s="227">
        <f>AE181</f>
        <v>73.333333333333329</v>
      </c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31"/>
      <c r="CC4" s="227">
        <f>AE200</f>
        <v>70</v>
      </c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7">
        <f>AE222</f>
        <v>65.909090909090907</v>
      </c>
      <c r="CQ4" s="221"/>
      <c r="CR4" s="221"/>
      <c r="CS4" s="221"/>
      <c r="CT4" s="221"/>
      <c r="CU4" s="221"/>
      <c r="CV4" s="221"/>
      <c r="CW4" s="221"/>
      <c r="CX4" s="221"/>
    </row>
    <row r="5" spans="1:102" ht="13.8" x14ac:dyDescent="0.3">
      <c r="A5" s="35"/>
      <c r="B5" s="37"/>
      <c r="C5" s="222" t="s">
        <v>103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2" t="s">
        <v>104</v>
      </c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2" t="s">
        <v>105</v>
      </c>
      <c r="Z5" s="221"/>
      <c r="AA5" s="221"/>
      <c r="AB5" s="221"/>
      <c r="AC5" s="221"/>
      <c r="AD5" s="221"/>
      <c r="AE5" s="221"/>
      <c r="AF5" s="221"/>
      <c r="AG5" s="221"/>
      <c r="AH5" s="221"/>
      <c r="AI5" s="223"/>
      <c r="AJ5" s="222" t="s">
        <v>106</v>
      </c>
      <c r="AK5" s="221"/>
      <c r="AL5" s="221"/>
      <c r="AM5" s="221"/>
      <c r="AN5" s="221"/>
      <c r="AO5" s="221"/>
      <c r="AP5" s="221"/>
      <c r="AQ5" s="221"/>
      <c r="AR5" s="221"/>
      <c r="AS5" s="221"/>
      <c r="AT5" s="222" t="s">
        <v>107</v>
      </c>
      <c r="AU5" s="221"/>
      <c r="AV5" s="221"/>
      <c r="AW5" s="221"/>
      <c r="AX5" s="221"/>
      <c r="AY5" s="221"/>
      <c r="AZ5" s="221"/>
      <c r="BA5" s="221"/>
      <c r="BB5" s="221"/>
      <c r="BC5" s="222" t="s">
        <v>108</v>
      </c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3"/>
      <c r="BQ5" s="222" t="s">
        <v>109</v>
      </c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31"/>
      <c r="CC5" s="222" t="s">
        <v>110</v>
      </c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2" t="s">
        <v>111</v>
      </c>
      <c r="CQ5" s="221"/>
      <c r="CR5" s="221"/>
      <c r="CS5" s="221"/>
      <c r="CT5" s="221"/>
      <c r="CU5" s="221"/>
      <c r="CV5" s="221"/>
      <c r="CW5" s="221"/>
      <c r="CX5" s="221"/>
    </row>
    <row r="6" spans="1:102" ht="13.8" x14ac:dyDescent="0.3">
      <c r="A6" s="38"/>
      <c r="B6" s="39" t="s">
        <v>93</v>
      </c>
      <c r="C6" s="220">
        <f>AE75</f>
        <v>85</v>
      </c>
      <c r="D6" s="221"/>
      <c r="E6" s="221"/>
      <c r="F6" s="221"/>
      <c r="G6" s="220">
        <f>AE80</f>
        <v>41.666666666666671</v>
      </c>
      <c r="H6" s="221"/>
      <c r="I6" s="221"/>
      <c r="J6" s="220">
        <f>AE86</f>
        <v>75</v>
      </c>
      <c r="K6" s="221"/>
      <c r="L6" s="221"/>
      <c r="M6" s="221"/>
      <c r="N6" s="220">
        <f>AE92</f>
        <v>68.75</v>
      </c>
      <c r="O6" s="221"/>
      <c r="P6" s="221"/>
      <c r="Q6" s="220">
        <f>AE98</f>
        <v>70.833333333333343</v>
      </c>
      <c r="R6" s="221"/>
      <c r="S6" s="221"/>
      <c r="T6" s="221"/>
      <c r="U6" s="220">
        <f>AE104</f>
        <v>70</v>
      </c>
      <c r="V6" s="221"/>
      <c r="W6" s="221"/>
      <c r="X6" s="221"/>
      <c r="Y6" s="220">
        <f>AE111</f>
        <v>18.75</v>
      </c>
      <c r="Z6" s="221"/>
      <c r="AA6" s="221"/>
      <c r="AB6" s="221"/>
      <c r="AC6" s="220">
        <f>AE117</f>
        <v>81.25</v>
      </c>
      <c r="AD6" s="221"/>
      <c r="AE6" s="221"/>
      <c r="AF6" s="221"/>
      <c r="AG6" s="224">
        <f>AE122</f>
        <v>50</v>
      </c>
      <c r="AH6" s="221"/>
      <c r="AI6" s="223"/>
      <c r="AJ6" s="220">
        <f>AE129</f>
        <v>66.666666666666657</v>
      </c>
      <c r="AK6" s="221"/>
      <c r="AL6" s="221"/>
      <c r="AM6" s="220">
        <f>AE135</f>
        <v>70.833333333333343</v>
      </c>
      <c r="AN6" s="221"/>
      <c r="AO6" s="221"/>
      <c r="AP6" s="221"/>
      <c r="AQ6" s="220">
        <f>AE140</f>
        <v>66.666666666666657</v>
      </c>
      <c r="AR6" s="221"/>
      <c r="AS6" s="221"/>
      <c r="AT6" s="220">
        <f>AE146</f>
        <v>70</v>
      </c>
      <c r="AU6" s="221"/>
      <c r="AV6" s="221"/>
      <c r="AW6" s="220">
        <f>AE151</f>
        <v>70</v>
      </c>
      <c r="AX6" s="221"/>
      <c r="AY6" s="221"/>
      <c r="AZ6" s="220">
        <f>AE156</f>
        <v>66.666666666666657</v>
      </c>
      <c r="BA6" s="221"/>
      <c r="BB6" s="221"/>
      <c r="BC6" s="220">
        <f>AE162</f>
        <v>75</v>
      </c>
      <c r="BD6" s="221"/>
      <c r="BE6" s="221"/>
      <c r="BF6" s="220">
        <f>AE168</f>
        <v>68.75</v>
      </c>
      <c r="BG6" s="221"/>
      <c r="BH6" s="221"/>
      <c r="BI6" s="221"/>
      <c r="BJ6" s="220">
        <f>AE174</f>
        <v>30</v>
      </c>
      <c r="BK6" s="221"/>
      <c r="BL6" s="221"/>
      <c r="BM6" s="221"/>
      <c r="BN6" s="220">
        <f>AE179</f>
        <v>75</v>
      </c>
      <c r="BO6" s="221"/>
      <c r="BP6" s="223"/>
      <c r="BQ6" s="220">
        <f>AE186</f>
        <v>66.666666666666657</v>
      </c>
      <c r="BR6" s="221"/>
      <c r="BS6" s="221"/>
      <c r="BT6" s="220">
        <f>AE193</f>
        <v>75</v>
      </c>
      <c r="BU6" s="221"/>
      <c r="BV6" s="221"/>
      <c r="BW6" s="221"/>
      <c r="BX6" s="221"/>
      <c r="BY6" s="220">
        <f>AE199</f>
        <v>75</v>
      </c>
      <c r="BZ6" s="221"/>
      <c r="CA6" s="221"/>
      <c r="CB6" s="231"/>
      <c r="CC6" s="220">
        <f>AE206</f>
        <v>80</v>
      </c>
      <c r="CD6" s="221"/>
      <c r="CE6" s="221"/>
      <c r="CF6" s="221"/>
      <c r="CG6" s="220">
        <f>AE211</f>
        <v>50</v>
      </c>
      <c r="CH6" s="221"/>
      <c r="CI6" s="221"/>
      <c r="CJ6" s="220">
        <f>AE216</f>
        <v>75</v>
      </c>
      <c r="CK6" s="221"/>
      <c r="CL6" s="221"/>
      <c r="CM6" s="220">
        <f>AE221</f>
        <v>68.75</v>
      </c>
      <c r="CN6" s="221"/>
      <c r="CO6" s="221"/>
      <c r="CP6" s="220">
        <f>AE227</f>
        <v>75</v>
      </c>
      <c r="CQ6" s="221"/>
      <c r="CR6" s="221"/>
      <c r="CS6" s="220">
        <f>AE232</f>
        <v>70</v>
      </c>
      <c r="CT6" s="221"/>
      <c r="CU6" s="221"/>
      <c r="CV6" s="220">
        <f>AE237</f>
        <v>50</v>
      </c>
      <c r="CW6" s="221"/>
      <c r="CX6" s="221"/>
    </row>
    <row r="7" spans="1:102" ht="13.8" x14ac:dyDescent="0.25">
      <c r="A7" s="40"/>
      <c r="B7" s="41" t="s">
        <v>112</v>
      </c>
      <c r="C7" s="232" t="s">
        <v>113</v>
      </c>
      <c r="D7" s="221"/>
      <c r="E7" s="221"/>
      <c r="F7" s="221"/>
      <c r="G7" s="236" t="s">
        <v>114</v>
      </c>
      <c r="H7" s="221"/>
      <c r="I7" s="221"/>
      <c r="J7" s="237" t="s">
        <v>115</v>
      </c>
      <c r="K7" s="221"/>
      <c r="L7" s="221"/>
      <c r="M7" s="221"/>
      <c r="N7" s="233" t="s">
        <v>116</v>
      </c>
      <c r="O7" s="221"/>
      <c r="P7" s="221"/>
      <c r="Q7" s="232" t="s">
        <v>117</v>
      </c>
      <c r="R7" s="221"/>
      <c r="S7" s="221"/>
      <c r="T7" s="221"/>
      <c r="U7" s="233" t="s">
        <v>118</v>
      </c>
      <c r="V7" s="221"/>
      <c r="W7" s="221"/>
      <c r="X7" s="221"/>
      <c r="Y7" s="232" t="s">
        <v>119</v>
      </c>
      <c r="Z7" s="221"/>
      <c r="AA7" s="221"/>
      <c r="AB7" s="221"/>
      <c r="AC7" s="233" t="s">
        <v>120</v>
      </c>
      <c r="AD7" s="221"/>
      <c r="AE7" s="221"/>
      <c r="AF7" s="221"/>
      <c r="AG7" s="238" t="s">
        <v>118</v>
      </c>
      <c r="AH7" s="221"/>
      <c r="AI7" s="223"/>
      <c r="AJ7" s="232" t="s">
        <v>121</v>
      </c>
      <c r="AK7" s="221"/>
      <c r="AL7" s="221"/>
      <c r="AM7" s="233" t="s">
        <v>122</v>
      </c>
      <c r="AN7" s="221"/>
      <c r="AO7" s="221"/>
      <c r="AP7" s="221"/>
      <c r="AQ7" s="232" t="s">
        <v>123</v>
      </c>
      <c r="AR7" s="221"/>
      <c r="AS7" s="221"/>
      <c r="AT7" s="233" t="s">
        <v>124</v>
      </c>
      <c r="AU7" s="221"/>
      <c r="AV7" s="221"/>
      <c r="AW7" s="232" t="s">
        <v>125</v>
      </c>
      <c r="AX7" s="221"/>
      <c r="AY7" s="221"/>
      <c r="AZ7" s="233" t="s">
        <v>126</v>
      </c>
      <c r="BA7" s="221"/>
      <c r="BB7" s="221"/>
      <c r="BC7" s="232" t="s">
        <v>127</v>
      </c>
      <c r="BD7" s="221"/>
      <c r="BE7" s="221"/>
      <c r="BF7" s="233" t="s">
        <v>128</v>
      </c>
      <c r="BG7" s="221"/>
      <c r="BH7" s="221"/>
      <c r="BI7" s="221"/>
      <c r="BJ7" s="232" t="s">
        <v>129</v>
      </c>
      <c r="BK7" s="221"/>
      <c r="BL7" s="221"/>
      <c r="BM7" s="221"/>
      <c r="BN7" s="233" t="s">
        <v>130</v>
      </c>
      <c r="BO7" s="221"/>
      <c r="BP7" s="223"/>
      <c r="BQ7" s="232" t="s">
        <v>131</v>
      </c>
      <c r="BR7" s="221"/>
      <c r="BS7" s="221"/>
      <c r="BT7" s="233" t="s">
        <v>132</v>
      </c>
      <c r="BU7" s="221"/>
      <c r="BV7" s="221"/>
      <c r="BW7" s="221"/>
      <c r="BX7" s="221"/>
      <c r="BY7" s="232" t="s">
        <v>133</v>
      </c>
      <c r="BZ7" s="221"/>
      <c r="CA7" s="221"/>
      <c r="CB7" s="231"/>
      <c r="CC7" s="233" t="s">
        <v>134</v>
      </c>
      <c r="CD7" s="221"/>
      <c r="CE7" s="221"/>
      <c r="CF7" s="221"/>
      <c r="CG7" s="232" t="s">
        <v>135</v>
      </c>
      <c r="CH7" s="221"/>
      <c r="CI7" s="221"/>
      <c r="CJ7" s="233" t="s">
        <v>136</v>
      </c>
      <c r="CK7" s="221"/>
      <c r="CL7" s="221"/>
      <c r="CM7" s="232" t="s">
        <v>137</v>
      </c>
      <c r="CN7" s="221"/>
      <c r="CO7" s="221"/>
      <c r="CP7" s="233" t="s">
        <v>138</v>
      </c>
      <c r="CQ7" s="221"/>
      <c r="CR7" s="221"/>
      <c r="CS7" s="232" t="s">
        <v>139</v>
      </c>
      <c r="CT7" s="221"/>
      <c r="CU7" s="221"/>
      <c r="CV7" s="233" t="s">
        <v>140</v>
      </c>
      <c r="CW7" s="221"/>
      <c r="CX7" s="221"/>
    </row>
    <row r="8" spans="1:102" ht="13.8" x14ac:dyDescent="0.3">
      <c r="A8" s="42"/>
      <c r="B8" s="43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44"/>
      <c r="W8" s="44"/>
      <c r="X8" s="35"/>
      <c r="Y8" s="35"/>
      <c r="Z8" s="35"/>
      <c r="AA8" s="45"/>
      <c r="AB8" s="45"/>
      <c r="AC8" s="45"/>
      <c r="AD8" s="45"/>
      <c r="AE8" s="45"/>
      <c r="AF8" s="46"/>
      <c r="AG8" s="47"/>
      <c r="AH8" s="48"/>
      <c r="AI8" s="49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50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49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</row>
    <row r="9" spans="1:102" ht="13.8" x14ac:dyDescent="0.3">
      <c r="A9" s="42"/>
      <c r="B9" s="39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44"/>
      <c r="W9" s="44"/>
      <c r="X9" s="35"/>
      <c r="Y9" s="35"/>
      <c r="Z9" s="35"/>
      <c r="AA9" s="45"/>
      <c r="AB9" s="45"/>
      <c r="AC9" s="45"/>
      <c r="AD9" s="45"/>
      <c r="AE9" s="45"/>
      <c r="AF9" s="46"/>
      <c r="AG9" s="47"/>
      <c r="AH9" s="48"/>
      <c r="AI9" s="49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49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</row>
    <row r="10" spans="1:102" ht="13.8" x14ac:dyDescent="0.3">
      <c r="A10" s="42"/>
      <c r="B10" s="39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44"/>
      <c r="W10" s="44"/>
      <c r="X10" s="35"/>
      <c r="Y10" s="35"/>
      <c r="Z10" s="35"/>
      <c r="AA10" s="45"/>
      <c r="AB10" s="45"/>
      <c r="AC10" s="45"/>
      <c r="AD10" s="45"/>
      <c r="AE10" s="45"/>
      <c r="AF10" s="46"/>
      <c r="AG10" s="47"/>
      <c r="AH10" s="48"/>
      <c r="AI10" s="49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49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</row>
    <row r="11" spans="1:102" ht="13.8" x14ac:dyDescent="0.3">
      <c r="A11" s="42"/>
      <c r="B11" s="39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44"/>
      <c r="W11" s="44"/>
      <c r="X11" s="35"/>
      <c r="Y11" s="35"/>
      <c r="Z11" s="35"/>
      <c r="AA11" s="45"/>
      <c r="AB11" s="45"/>
      <c r="AC11" s="45"/>
      <c r="AD11" s="45"/>
      <c r="AE11" s="45"/>
      <c r="AF11" s="46"/>
      <c r="AG11" s="47"/>
      <c r="AH11" s="48"/>
      <c r="AI11" s="49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49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</row>
    <row r="12" spans="1:102" ht="13.8" x14ac:dyDescent="0.3">
      <c r="A12" s="42"/>
      <c r="B12" s="39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44"/>
      <c r="W12" s="44"/>
      <c r="X12" s="35"/>
      <c r="Y12" s="35"/>
      <c r="Z12" s="35"/>
      <c r="AA12" s="45"/>
      <c r="AB12" s="45"/>
      <c r="AC12" s="45"/>
      <c r="AD12" s="45"/>
      <c r="AE12" s="45"/>
      <c r="AF12" s="46"/>
      <c r="AG12" s="47"/>
      <c r="AH12" s="48"/>
      <c r="AI12" s="49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49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</row>
    <row r="13" spans="1:102" ht="13.8" x14ac:dyDescent="0.3">
      <c r="A13" s="42"/>
      <c r="B13" s="39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44"/>
      <c r="W13" s="44"/>
      <c r="X13" s="35"/>
      <c r="Y13" s="35"/>
      <c r="Z13" s="35"/>
      <c r="AA13" s="45"/>
      <c r="AB13" s="45"/>
      <c r="AC13" s="45"/>
      <c r="AD13" s="45"/>
      <c r="AE13" s="45"/>
      <c r="AF13" s="46"/>
      <c r="AG13" s="47"/>
      <c r="AH13" s="48"/>
      <c r="AI13" s="49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49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</row>
    <row r="14" spans="1:102" ht="13.8" x14ac:dyDescent="0.3">
      <c r="A14" s="42"/>
      <c r="B14" s="3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44"/>
      <c r="W14" s="44"/>
      <c r="X14" s="35"/>
      <c r="Y14" s="35"/>
      <c r="Z14" s="35"/>
      <c r="AA14" s="45"/>
      <c r="AB14" s="45"/>
      <c r="AC14" s="45"/>
      <c r="AD14" s="45"/>
      <c r="AE14" s="45"/>
      <c r="AF14" s="46"/>
      <c r="AG14" s="47"/>
      <c r="AH14" s="48"/>
      <c r="AI14" s="49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49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</row>
    <row r="15" spans="1:102" ht="13.8" x14ac:dyDescent="0.3">
      <c r="A15" s="42"/>
      <c r="B15" s="39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44"/>
      <c r="W15" s="44"/>
      <c r="X15" s="35"/>
      <c r="Y15" s="35"/>
      <c r="Z15" s="35"/>
      <c r="AA15" s="45"/>
      <c r="AB15" s="45"/>
      <c r="AC15" s="45"/>
      <c r="AD15" s="45"/>
      <c r="AE15" s="45"/>
      <c r="AF15" s="46"/>
      <c r="AG15" s="47"/>
      <c r="AH15" s="48"/>
      <c r="AI15" s="49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49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</row>
    <row r="16" spans="1:102" ht="13.8" x14ac:dyDescent="0.3">
      <c r="A16" s="42"/>
      <c r="B16" s="39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44"/>
      <c r="W16" s="44"/>
      <c r="X16" s="35"/>
      <c r="Y16" s="35"/>
      <c r="Z16" s="35"/>
      <c r="AA16" s="45"/>
      <c r="AB16" s="45"/>
      <c r="AC16" s="45"/>
      <c r="AD16" s="45"/>
      <c r="AE16" s="45"/>
      <c r="AF16" s="46"/>
      <c r="AG16" s="47"/>
      <c r="AH16" s="48"/>
      <c r="AI16" s="49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49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</row>
    <row r="17" spans="1:102" ht="13.8" x14ac:dyDescent="0.3">
      <c r="A17" s="42"/>
      <c r="B17" s="39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44"/>
      <c r="W17" s="44"/>
      <c r="X17" s="35"/>
      <c r="Y17" s="35"/>
      <c r="Z17" s="35"/>
      <c r="AA17" s="45"/>
      <c r="AB17" s="45"/>
      <c r="AC17" s="45"/>
      <c r="AD17" s="45"/>
      <c r="AE17" s="45"/>
      <c r="AF17" s="46"/>
      <c r="AG17" s="47"/>
      <c r="AH17" s="48"/>
      <c r="AI17" s="49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49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</row>
    <row r="18" spans="1:102" ht="13.8" x14ac:dyDescent="0.3">
      <c r="A18" s="42"/>
      <c r="B18" s="39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44"/>
      <c r="W18" s="44"/>
      <c r="X18" s="35"/>
      <c r="Y18" s="35"/>
      <c r="Z18" s="35"/>
      <c r="AA18" s="45"/>
      <c r="AB18" s="45"/>
      <c r="AC18" s="45"/>
      <c r="AD18" s="45"/>
      <c r="AE18" s="45"/>
      <c r="AF18" s="46"/>
      <c r="AG18" s="47"/>
      <c r="AH18" s="48"/>
      <c r="AI18" s="49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49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</row>
    <row r="19" spans="1:102" ht="13.8" x14ac:dyDescent="0.3">
      <c r="A19" s="42"/>
      <c r="B19" s="39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44"/>
      <c r="W19" s="44"/>
      <c r="X19" s="35"/>
      <c r="Y19" s="35"/>
      <c r="Z19" s="35"/>
      <c r="AA19" s="45"/>
      <c r="AB19" s="45"/>
      <c r="AC19" s="45"/>
      <c r="AD19" s="45"/>
      <c r="AE19" s="45"/>
      <c r="AF19" s="46"/>
      <c r="AG19" s="47"/>
      <c r="AH19" s="48"/>
      <c r="AI19" s="49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49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</row>
    <row r="20" spans="1:102" ht="13.8" x14ac:dyDescent="0.3">
      <c r="A20" s="42"/>
      <c r="B20" s="39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44"/>
      <c r="W20" s="44"/>
      <c r="X20" s="35"/>
      <c r="Y20" s="35"/>
      <c r="Z20" s="35"/>
      <c r="AA20" s="45"/>
      <c r="AB20" s="45"/>
      <c r="AC20" s="45"/>
      <c r="AD20" s="45"/>
      <c r="AE20" s="45"/>
      <c r="AF20" s="46"/>
      <c r="AG20" s="47"/>
      <c r="AH20" s="48"/>
      <c r="AI20" s="49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49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</row>
    <row r="21" spans="1:102" ht="13.8" x14ac:dyDescent="0.3">
      <c r="A21" s="42"/>
      <c r="B21" s="39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44"/>
      <c r="W21" s="44"/>
      <c r="X21" s="35"/>
      <c r="Y21" s="35"/>
      <c r="Z21" s="35"/>
      <c r="AA21" s="45"/>
      <c r="AB21" s="45"/>
      <c r="AC21" s="45"/>
      <c r="AD21" s="45"/>
      <c r="AE21" s="45"/>
      <c r="AF21" s="46"/>
      <c r="AG21" s="47"/>
      <c r="AH21" s="48"/>
      <c r="AI21" s="49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49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</row>
    <row r="22" spans="1:102" ht="13.8" x14ac:dyDescent="0.3">
      <c r="A22" s="42"/>
      <c r="B22" s="39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44"/>
      <c r="W22" s="44"/>
      <c r="X22" s="35"/>
      <c r="Y22" s="35"/>
      <c r="Z22" s="35"/>
      <c r="AA22" s="45"/>
      <c r="AB22" s="45"/>
      <c r="AC22" s="45"/>
      <c r="AD22" s="45"/>
      <c r="AE22" s="45"/>
      <c r="AF22" s="46"/>
      <c r="AG22" s="47"/>
      <c r="AH22" s="48"/>
      <c r="AI22" s="49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49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</row>
    <row r="23" spans="1:102" ht="13.8" x14ac:dyDescent="0.3">
      <c r="A23" s="42"/>
      <c r="B23" s="39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44"/>
      <c r="W23" s="44"/>
      <c r="X23" s="35"/>
      <c r="Y23" s="35"/>
      <c r="Z23" s="35"/>
      <c r="AA23" s="45"/>
      <c r="AB23" s="45"/>
      <c r="AC23" s="45"/>
      <c r="AD23" s="45"/>
      <c r="AE23" s="45"/>
      <c r="AF23" s="46"/>
      <c r="AG23" s="47"/>
      <c r="AH23" s="48"/>
      <c r="AI23" s="49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49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</row>
    <row r="24" spans="1:102" ht="13.8" x14ac:dyDescent="0.3">
      <c r="A24" s="42"/>
      <c r="B24" s="4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44"/>
      <c r="W24" s="44"/>
      <c r="X24" s="35"/>
      <c r="Y24" s="35"/>
      <c r="Z24" s="35"/>
      <c r="AA24" s="45"/>
      <c r="AB24" s="45"/>
      <c r="AC24" s="45"/>
      <c r="AD24" s="45"/>
      <c r="AE24" s="45"/>
      <c r="AF24" s="46"/>
      <c r="AG24" s="47"/>
      <c r="AH24" s="48"/>
      <c r="AI24" s="49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49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</row>
    <row r="25" spans="1:102" ht="13.8" x14ac:dyDescent="0.3">
      <c r="A25" s="42"/>
      <c r="B25" s="43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44"/>
      <c r="W25" s="44"/>
      <c r="X25" s="35"/>
      <c r="Y25" s="35"/>
      <c r="Z25" s="35"/>
      <c r="AA25" s="45"/>
      <c r="AB25" s="45"/>
      <c r="AC25" s="45"/>
      <c r="AD25" s="45"/>
      <c r="AE25" s="45"/>
      <c r="AF25" s="46"/>
      <c r="AG25" s="47"/>
      <c r="AH25" s="48"/>
      <c r="AI25" s="49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49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</row>
    <row r="26" spans="1:102" ht="13.8" x14ac:dyDescent="0.3">
      <c r="A26" s="42"/>
      <c r="B26" s="43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44"/>
      <c r="W26" s="44"/>
      <c r="X26" s="35"/>
      <c r="Y26" s="35"/>
      <c r="Z26" s="35"/>
      <c r="AA26" s="45"/>
      <c r="AB26" s="45"/>
      <c r="AC26" s="45"/>
      <c r="AD26" s="45"/>
      <c r="AE26" s="45"/>
      <c r="AF26" s="46"/>
      <c r="AG26" s="47"/>
      <c r="AH26" s="48"/>
      <c r="AI26" s="49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49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</row>
    <row r="27" spans="1:102" ht="13.8" x14ac:dyDescent="0.3">
      <c r="A27" s="42"/>
      <c r="B27" s="43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44"/>
      <c r="W27" s="44"/>
      <c r="X27" s="35"/>
      <c r="Y27" s="35"/>
      <c r="Z27" s="35"/>
      <c r="AA27" s="45"/>
      <c r="AB27" s="45"/>
      <c r="AC27" s="45"/>
      <c r="AD27" s="45"/>
      <c r="AE27" s="45"/>
      <c r="AF27" s="46"/>
      <c r="AG27" s="47"/>
      <c r="AH27" s="48"/>
      <c r="AI27" s="49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49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</row>
    <row r="28" spans="1:102" ht="13.8" x14ac:dyDescent="0.3">
      <c r="A28" s="42"/>
      <c r="B28" s="43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44"/>
      <c r="W28" s="44"/>
      <c r="X28" s="35"/>
      <c r="Y28" s="35"/>
      <c r="Z28" s="35"/>
      <c r="AA28" s="45"/>
      <c r="AB28" s="45"/>
      <c r="AC28" s="45"/>
      <c r="AD28" s="45"/>
      <c r="AE28" s="45"/>
      <c r="AF28" s="46"/>
      <c r="AG28" s="47"/>
      <c r="AH28" s="48"/>
      <c r="AI28" s="49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49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</row>
    <row r="29" spans="1:102" ht="13.8" x14ac:dyDescent="0.3">
      <c r="A29" s="42"/>
      <c r="B29" s="43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44"/>
      <c r="W29" s="44"/>
      <c r="X29" s="35"/>
      <c r="Y29" s="35"/>
      <c r="Z29" s="35"/>
      <c r="AA29" s="45"/>
      <c r="AB29" s="45"/>
      <c r="AC29" s="45"/>
      <c r="AD29" s="45"/>
      <c r="AE29" s="45"/>
      <c r="AF29" s="46"/>
      <c r="AG29" s="47"/>
      <c r="AH29" s="48"/>
      <c r="AI29" s="49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49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</row>
    <row r="30" spans="1:102" ht="13.8" x14ac:dyDescent="0.3">
      <c r="A30" s="42"/>
      <c r="B30" s="39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44"/>
      <c r="W30" s="44"/>
      <c r="X30" s="35"/>
      <c r="Y30" s="35"/>
      <c r="Z30" s="35"/>
      <c r="AA30" s="45"/>
      <c r="AB30" s="45"/>
      <c r="AC30" s="45"/>
      <c r="AD30" s="45"/>
      <c r="AE30" s="45"/>
      <c r="AF30" s="46"/>
      <c r="AG30" s="47"/>
      <c r="AH30" s="48"/>
      <c r="AI30" s="49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49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</row>
    <row r="31" spans="1:102" ht="13.8" x14ac:dyDescent="0.3">
      <c r="A31" s="42"/>
      <c r="B31" s="43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44"/>
      <c r="W31" s="44"/>
      <c r="X31" s="35"/>
      <c r="Y31" s="35"/>
      <c r="Z31" s="35"/>
      <c r="AA31" s="45"/>
      <c r="AB31" s="45"/>
      <c r="AC31" s="45"/>
      <c r="AD31" s="45"/>
      <c r="AE31" s="45"/>
      <c r="AF31" s="46"/>
      <c r="AG31" s="47"/>
      <c r="AH31" s="48"/>
      <c r="AI31" s="49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49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</row>
    <row r="32" spans="1:102" ht="13.8" x14ac:dyDescent="0.3">
      <c r="A32" s="42"/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44"/>
      <c r="W32" s="44"/>
      <c r="X32" s="35"/>
      <c r="Y32" s="35"/>
      <c r="Z32" s="35"/>
      <c r="AA32" s="45"/>
      <c r="AB32" s="45"/>
      <c r="AC32" s="45"/>
      <c r="AD32" s="45"/>
      <c r="AE32" s="45"/>
      <c r="AF32" s="46"/>
      <c r="AG32" s="47"/>
      <c r="AH32" s="48"/>
      <c r="AI32" s="49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49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</row>
    <row r="33" spans="1:102" ht="13.8" x14ac:dyDescent="0.3">
      <c r="A33" s="42"/>
      <c r="B33" s="39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44"/>
      <c r="W33" s="44"/>
      <c r="X33" s="35"/>
      <c r="Y33" s="35"/>
      <c r="Z33" s="35"/>
      <c r="AA33" s="45"/>
      <c r="AB33" s="45"/>
      <c r="AC33" s="45"/>
      <c r="AD33" s="45"/>
      <c r="AE33" s="45"/>
      <c r="AF33" s="46"/>
      <c r="AG33" s="47"/>
      <c r="AH33" s="48"/>
      <c r="AI33" s="49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49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</row>
    <row r="34" spans="1:102" ht="13.8" x14ac:dyDescent="0.3">
      <c r="A34" s="42"/>
      <c r="B34" s="39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44"/>
      <c r="W34" s="44"/>
      <c r="X34" s="35"/>
      <c r="Y34" s="35"/>
      <c r="Z34" s="35"/>
      <c r="AA34" s="45"/>
      <c r="AB34" s="45"/>
      <c r="AC34" s="45"/>
      <c r="AD34" s="45"/>
      <c r="AE34" s="45"/>
      <c r="AF34" s="46"/>
      <c r="AG34" s="47"/>
      <c r="AH34" s="48"/>
      <c r="AI34" s="49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49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</row>
    <row r="35" spans="1:102" ht="13.8" x14ac:dyDescent="0.3">
      <c r="A35" s="42"/>
      <c r="B35" s="39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44"/>
      <c r="W35" s="44"/>
      <c r="X35" s="35"/>
      <c r="Y35" s="35"/>
      <c r="Z35" s="35"/>
      <c r="AA35" s="45"/>
      <c r="AB35" s="45"/>
      <c r="AC35" s="45"/>
      <c r="AD35" s="45"/>
      <c r="AE35" s="45"/>
      <c r="AF35" s="46"/>
      <c r="AG35" s="47"/>
      <c r="AH35" s="48"/>
      <c r="AI35" s="49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49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</row>
    <row r="36" spans="1:102" ht="13.8" x14ac:dyDescent="0.3">
      <c r="A36" s="42"/>
      <c r="B36" s="39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44"/>
      <c r="W36" s="44"/>
      <c r="X36" s="35"/>
      <c r="Y36" s="35"/>
      <c r="Z36" s="35"/>
      <c r="AA36" s="45"/>
      <c r="AB36" s="45"/>
      <c r="AC36" s="45"/>
      <c r="AD36" s="45"/>
      <c r="AE36" s="45"/>
      <c r="AF36" s="46"/>
      <c r="AG36" s="47"/>
      <c r="AH36" s="48"/>
      <c r="AI36" s="49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49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</row>
    <row r="37" spans="1:102" ht="13.8" x14ac:dyDescent="0.3">
      <c r="A37" s="42"/>
      <c r="B37" s="39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44"/>
      <c r="W37" s="44"/>
      <c r="X37" s="35"/>
      <c r="Y37" s="35"/>
      <c r="Z37" s="35"/>
      <c r="AA37" s="45"/>
      <c r="AB37" s="45"/>
      <c r="AC37" s="45"/>
      <c r="AD37" s="45"/>
      <c r="AE37" s="45"/>
      <c r="AF37" s="46"/>
      <c r="AG37" s="47"/>
      <c r="AH37" s="48"/>
      <c r="AI37" s="49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49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</row>
    <row r="38" spans="1:102" ht="13.8" x14ac:dyDescent="0.3">
      <c r="A38" s="42"/>
      <c r="B38" s="39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44"/>
      <c r="W38" s="44"/>
      <c r="X38" s="35"/>
      <c r="Y38" s="35"/>
      <c r="Z38" s="35"/>
      <c r="AA38" s="45"/>
      <c r="AB38" s="45"/>
      <c r="AC38" s="45"/>
      <c r="AD38" s="45"/>
      <c r="AE38" s="45"/>
      <c r="AF38" s="46"/>
      <c r="AG38" s="47"/>
      <c r="AH38" s="48"/>
      <c r="AI38" s="49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49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</row>
    <row r="39" spans="1:102" ht="13.8" x14ac:dyDescent="0.3">
      <c r="A39" s="42"/>
      <c r="B39" s="39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44"/>
      <c r="W39" s="44"/>
      <c r="X39" s="35"/>
      <c r="Y39" s="35"/>
      <c r="Z39" s="35"/>
      <c r="AA39" s="45"/>
      <c r="AB39" s="45"/>
      <c r="AC39" s="45"/>
      <c r="AD39" s="45"/>
      <c r="AE39" s="45"/>
      <c r="AF39" s="46"/>
      <c r="AG39" s="47"/>
      <c r="AH39" s="48"/>
      <c r="AI39" s="49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49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</row>
    <row r="40" spans="1:102" ht="13.8" x14ac:dyDescent="0.3">
      <c r="A40" s="42"/>
      <c r="B40" s="39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44"/>
      <c r="W40" s="44"/>
      <c r="X40" s="35"/>
      <c r="Y40" s="35"/>
      <c r="Z40" s="35"/>
      <c r="AA40" s="45"/>
      <c r="AB40" s="45"/>
      <c r="AC40" s="45"/>
      <c r="AD40" s="45"/>
      <c r="AE40" s="45"/>
      <c r="AF40" s="46"/>
      <c r="AG40" s="47"/>
      <c r="AH40" s="48"/>
      <c r="AI40" s="49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49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</row>
    <row r="41" spans="1:102" ht="13.8" x14ac:dyDescent="0.3">
      <c r="A41" s="42"/>
      <c r="B41" s="39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44"/>
      <c r="W41" s="44"/>
      <c r="X41" s="35"/>
      <c r="Y41" s="35"/>
      <c r="Z41" s="35"/>
      <c r="AA41" s="45"/>
      <c r="AB41" s="45"/>
      <c r="AC41" s="45"/>
      <c r="AD41" s="45"/>
      <c r="AE41" s="45"/>
      <c r="AF41" s="46"/>
      <c r="AG41" s="47"/>
      <c r="AH41" s="48"/>
      <c r="AI41" s="49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49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</row>
    <row r="42" spans="1:102" ht="13.8" x14ac:dyDescent="0.3">
      <c r="A42" s="42"/>
      <c r="B42" s="39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44"/>
      <c r="W42" s="44"/>
      <c r="X42" s="35"/>
      <c r="Y42" s="35"/>
      <c r="Z42" s="35"/>
      <c r="AA42" s="45"/>
      <c r="AB42" s="45"/>
      <c r="AC42" s="45"/>
      <c r="AD42" s="45"/>
      <c r="AE42" s="45"/>
      <c r="AF42" s="46"/>
      <c r="AG42" s="47"/>
      <c r="AH42" s="48"/>
      <c r="AI42" s="49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49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</row>
    <row r="43" spans="1:102" ht="13.8" x14ac:dyDescent="0.3">
      <c r="A43" s="42"/>
      <c r="B43" s="39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44"/>
      <c r="W43" s="44"/>
      <c r="X43" s="35"/>
      <c r="Y43" s="35"/>
      <c r="Z43" s="35"/>
      <c r="AA43" s="45"/>
      <c r="AB43" s="45"/>
      <c r="AC43" s="45"/>
      <c r="AD43" s="45"/>
      <c r="AE43" s="45"/>
      <c r="AF43" s="46"/>
      <c r="AG43" s="47"/>
      <c r="AH43" s="48"/>
      <c r="AI43" s="49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49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</row>
    <row r="44" spans="1:102" ht="13.8" x14ac:dyDescent="0.3">
      <c r="A44" s="42"/>
      <c r="B44" s="39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44"/>
      <c r="W44" s="44"/>
      <c r="X44" s="35"/>
      <c r="Y44" s="35"/>
      <c r="Z44" s="35"/>
      <c r="AA44" s="45"/>
      <c r="AB44" s="45"/>
      <c r="AC44" s="45"/>
      <c r="AD44" s="45"/>
      <c r="AE44" s="45"/>
      <c r="AF44" s="46"/>
      <c r="AG44" s="47"/>
      <c r="AH44" s="48"/>
      <c r="AI44" s="49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49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</row>
    <row r="45" spans="1:102" ht="13.8" x14ac:dyDescent="0.3">
      <c r="A45" s="42"/>
      <c r="B45" s="39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44"/>
      <c r="W45" s="44"/>
      <c r="X45" s="35"/>
      <c r="Y45" s="35"/>
      <c r="Z45" s="35"/>
      <c r="AA45" s="45"/>
      <c r="AB45" s="45"/>
      <c r="AC45" s="45"/>
      <c r="AD45" s="45"/>
      <c r="AE45" s="45"/>
      <c r="AF45" s="46"/>
      <c r="AG45" s="47"/>
      <c r="AH45" s="48"/>
      <c r="AI45" s="49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49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</row>
    <row r="46" spans="1:102" ht="13.8" x14ac:dyDescent="0.3">
      <c r="A46" s="42"/>
      <c r="B46" s="39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44"/>
      <c r="W46" s="44"/>
      <c r="X46" s="35"/>
      <c r="Y46" s="35"/>
      <c r="Z46" s="35"/>
      <c r="AA46" s="45"/>
      <c r="AB46" s="45"/>
      <c r="AC46" s="45"/>
      <c r="AD46" s="45"/>
      <c r="AE46" s="45"/>
      <c r="AF46" s="46"/>
      <c r="AG46" s="47"/>
      <c r="AH46" s="48"/>
      <c r="AI46" s="49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49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</row>
    <row r="47" spans="1:102" ht="13.8" x14ac:dyDescent="0.3">
      <c r="A47" s="42"/>
      <c r="B47" s="39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44"/>
      <c r="W47" s="44"/>
      <c r="X47" s="35"/>
      <c r="Y47" s="35"/>
      <c r="Z47" s="35"/>
      <c r="AA47" s="45"/>
      <c r="AB47" s="45"/>
      <c r="AC47" s="45"/>
      <c r="AD47" s="45"/>
      <c r="AE47" s="45"/>
      <c r="AF47" s="46"/>
      <c r="AG47" s="47"/>
      <c r="AH47" s="48"/>
      <c r="AI47" s="49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49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</row>
    <row r="48" spans="1:102" ht="13.8" x14ac:dyDescent="0.3">
      <c r="A48" s="42"/>
      <c r="B48" s="39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44"/>
      <c r="W48" s="44"/>
      <c r="X48" s="35"/>
      <c r="Y48" s="35"/>
      <c r="Z48" s="35"/>
      <c r="AA48" s="45"/>
      <c r="AB48" s="45"/>
      <c r="AC48" s="45"/>
      <c r="AD48" s="45"/>
      <c r="AE48" s="45"/>
      <c r="AF48" s="46"/>
      <c r="AG48" s="47"/>
      <c r="AH48" s="48"/>
      <c r="AI48" s="49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49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</row>
    <row r="49" spans="1:102" ht="13.8" x14ac:dyDescent="0.3">
      <c r="A49" s="42"/>
      <c r="B49" s="39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44"/>
      <c r="W49" s="44"/>
      <c r="X49" s="35"/>
      <c r="Y49" s="35"/>
      <c r="Z49" s="35"/>
      <c r="AA49" s="45"/>
      <c r="AB49" s="45"/>
      <c r="AC49" s="45"/>
      <c r="AD49" s="45"/>
      <c r="AE49" s="45"/>
      <c r="AF49" s="46"/>
      <c r="AG49" s="47"/>
      <c r="AH49" s="48"/>
      <c r="AI49" s="49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49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</row>
    <row r="50" spans="1:102" ht="13.8" x14ac:dyDescent="0.3">
      <c r="A50" s="42"/>
      <c r="B50" s="39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44"/>
      <c r="W50" s="44"/>
      <c r="X50" s="35"/>
      <c r="Y50" s="35"/>
      <c r="Z50" s="35"/>
      <c r="AA50" s="45"/>
      <c r="AB50" s="45"/>
      <c r="AC50" s="45"/>
      <c r="AD50" s="45"/>
      <c r="AE50" s="45"/>
      <c r="AF50" s="46"/>
      <c r="AG50" s="47"/>
      <c r="AH50" s="48"/>
      <c r="AI50" s="49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49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</row>
    <row r="51" spans="1:102" ht="13.8" x14ac:dyDescent="0.3">
      <c r="A51" s="42"/>
      <c r="B51" s="39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44"/>
      <c r="W51" s="44"/>
      <c r="X51" s="35"/>
      <c r="Y51" s="35"/>
      <c r="Z51" s="35"/>
      <c r="AA51" s="45"/>
      <c r="AB51" s="45"/>
      <c r="AC51" s="45"/>
      <c r="AD51" s="45"/>
      <c r="AE51" s="45"/>
      <c r="AF51" s="46"/>
      <c r="AG51" s="47"/>
      <c r="AH51" s="48"/>
      <c r="AI51" s="49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49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</row>
    <row r="52" spans="1:102" ht="13.8" x14ac:dyDescent="0.3">
      <c r="A52" s="42"/>
      <c r="B52" s="39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44"/>
      <c r="W52" s="44"/>
      <c r="X52" s="35"/>
      <c r="Y52" s="35"/>
      <c r="Z52" s="35"/>
      <c r="AA52" s="45"/>
      <c r="AB52" s="45"/>
      <c r="AC52" s="45"/>
      <c r="AD52" s="45"/>
      <c r="AE52" s="45"/>
      <c r="AF52" s="46"/>
      <c r="AG52" s="47"/>
      <c r="AH52" s="48"/>
      <c r="AI52" s="49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49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</row>
    <row r="53" spans="1:102" ht="13.8" x14ac:dyDescent="0.3">
      <c r="A53" s="42"/>
      <c r="B53" s="43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44"/>
      <c r="W53" s="44"/>
      <c r="X53" s="35"/>
      <c r="Y53" s="35"/>
      <c r="Z53" s="35"/>
      <c r="AA53" s="45"/>
      <c r="AB53" s="45"/>
      <c r="AC53" s="45"/>
      <c r="AD53" s="45"/>
      <c r="AE53" s="45"/>
      <c r="AF53" s="46"/>
      <c r="AG53" s="47"/>
      <c r="AH53" s="48"/>
      <c r="AI53" s="49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49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</row>
    <row r="54" spans="1:102" ht="13.8" x14ac:dyDescent="0.3">
      <c r="A54" s="42"/>
      <c r="B54" s="43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44"/>
      <c r="W54" s="44"/>
      <c r="X54" s="35"/>
      <c r="Y54" s="35"/>
      <c r="Z54" s="35"/>
      <c r="AA54" s="45"/>
      <c r="AB54" s="45"/>
      <c r="AC54" s="45"/>
      <c r="AD54" s="45"/>
      <c r="AE54" s="45"/>
      <c r="AF54" s="46"/>
      <c r="AG54" s="47"/>
      <c r="AH54" s="48"/>
      <c r="AI54" s="49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49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</row>
    <row r="55" spans="1:102" ht="261" customHeight="1" x14ac:dyDescent="0.25">
      <c r="A55" s="51"/>
      <c r="B55" s="52" t="s">
        <v>141</v>
      </c>
      <c r="C55" s="53" t="s">
        <v>142</v>
      </c>
      <c r="D55" s="53" t="s">
        <v>143</v>
      </c>
      <c r="E55" s="53" t="s">
        <v>144</v>
      </c>
      <c r="F55" s="53" t="s">
        <v>145</v>
      </c>
      <c r="G55" s="54" t="s">
        <v>146</v>
      </c>
      <c r="H55" s="54" t="s">
        <v>147</v>
      </c>
      <c r="I55" s="54" t="s">
        <v>148</v>
      </c>
      <c r="J55" s="53" t="s">
        <v>149</v>
      </c>
      <c r="K55" s="53" t="s">
        <v>150</v>
      </c>
      <c r="L55" s="53" t="s">
        <v>151</v>
      </c>
      <c r="M55" s="53" t="s">
        <v>152</v>
      </c>
      <c r="N55" s="54" t="s">
        <v>153</v>
      </c>
      <c r="O55" s="54" t="s">
        <v>154</v>
      </c>
      <c r="P55" s="54" t="s">
        <v>155</v>
      </c>
      <c r="Q55" s="53" t="s">
        <v>156</v>
      </c>
      <c r="R55" s="53" t="s">
        <v>157</v>
      </c>
      <c r="S55" s="53" t="s">
        <v>158</v>
      </c>
      <c r="T55" s="53" t="s">
        <v>159</v>
      </c>
      <c r="U55" s="54" t="s">
        <v>160</v>
      </c>
      <c r="V55" s="54" t="s">
        <v>161</v>
      </c>
      <c r="W55" s="54" t="s">
        <v>162</v>
      </c>
      <c r="X55" s="54" t="s">
        <v>163</v>
      </c>
      <c r="Y55" s="53" t="s">
        <v>164</v>
      </c>
      <c r="Z55" s="53" t="s">
        <v>165</v>
      </c>
      <c r="AA55" s="53" t="s">
        <v>166</v>
      </c>
      <c r="AB55" s="53" t="s">
        <v>167</v>
      </c>
      <c r="AC55" s="54" t="s">
        <v>168</v>
      </c>
      <c r="AD55" s="54" t="s">
        <v>169</v>
      </c>
      <c r="AE55" s="54" t="s">
        <v>170</v>
      </c>
      <c r="AF55" s="54" t="s">
        <v>171</v>
      </c>
      <c r="AG55" s="53" t="s">
        <v>172</v>
      </c>
      <c r="AH55" s="53" t="s">
        <v>173</v>
      </c>
      <c r="AI55" s="55" t="s">
        <v>174</v>
      </c>
      <c r="AJ55" s="56" t="s">
        <v>175</v>
      </c>
      <c r="AK55" s="56" t="s">
        <v>176</v>
      </c>
      <c r="AL55" s="56" t="s">
        <v>177</v>
      </c>
      <c r="AM55" s="57" t="s">
        <v>178</v>
      </c>
      <c r="AN55" s="57" t="s">
        <v>179</v>
      </c>
      <c r="AO55" s="57" t="s">
        <v>180</v>
      </c>
      <c r="AP55" s="57" t="s">
        <v>181</v>
      </c>
      <c r="AQ55" s="58" t="s">
        <v>182</v>
      </c>
      <c r="AR55" s="58" t="s">
        <v>183</v>
      </c>
      <c r="AS55" s="58" t="s">
        <v>184</v>
      </c>
      <c r="AT55" s="57" t="s">
        <v>185</v>
      </c>
      <c r="AU55" s="57" t="s">
        <v>186</v>
      </c>
      <c r="AV55" s="57" t="s">
        <v>187</v>
      </c>
      <c r="AW55" s="58" t="s">
        <v>188</v>
      </c>
      <c r="AX55" s="58" t="s">
        <v>189</v>
      </c>
      <c r="AY55" s="59" t="s">
        <v>190</v>
      </c>
      <c r="AZ55" s="57" t="s">
        <v>191</v>
      </c>
      <c r="BA55" s="57" t="s">
        <v>192</v>
      </c>
      <c r="BB55" s="57" t="s">
        <v>193</v>
      </c>
      <c r="BC55" s="58" t="s">
        <v>194</v>
      </c>
      <c r="BD55" s="58" t="s">
        <v>195</v>
      </c>
      <c r="BE55" s="58" t="s">
        <v>196</v>
      </c>
      <c r="BF55" s="57" t="s">
        <v>197</v>
      </c>
      <c r="BG55" s="57" t="s">
        <v>198</v>
      </c>
      <c r="BH55" s="57" t="s">
        <v>199</v>
      </c>
      <c r="BI55" s="57" t="s">
        <v>200</v>
      </c>
      <c r="BJ55" s="58" t="s">
        <v>201</v>
      </c>
      <c r="BK55" s="58" t="s">
        <v>202</v>
      </c>
      <c r="BL55" s="58" t="s">
        <v>203</v>
      </c>
      <c r="BM55" s="58" t="s">
        <v>204</v>
      </c>
      <c r="BN55" s="57" t="s">
        <v>205</v>
      </c>
      <c r="BO55" s="57" t="s">
        <v>206</v>
      </c>
      <c r="BP55" s="60" t="s">
        <v>207</v>
      </c>
      <c r="BQ55" s="58" t="s">
        <v>208</v>
      </c>
      <c r="BR55" s="58" t="s">
        <v>209</v>
      </c>
      <c r="BS55" s="58" t="s">
        <v>210</v>
      </c>
      <c r="BT55" s="57" t="s">
        <v>211</v>
      </c>
      <c r="BU55" s="57" t="s">
        <v>212</v>
      </c>
      <c r="BV55" s="57" t="s">
        <v>213</v>
      </c>
      <c r="BW55" s="57" t="s">
        <v>214</v>
      </c>
      <c r="BX55" s="57" t="s">
        <v>215</v>
      </c>
      <c r="BY55" s="58" t="s">
        <v>216</v>
      </c>
      <c r="BZ55" s="58" t="s">
        <v>217</v>
      </c>
      <c r="CA55" s="58" t="s">
        <v>218</v>
      </c>
      <c r="CB55" s="58" t="s">
        <v>219</v>
      </c>
      <c r="CC55" s="57" t="s">
        <v>220</v>
      </c>
      <c r="CD55" s="57" t="s">
        <v>221</v>
      </c>
      <c r="CE55" s="57" t="s">
        <v>222</v>
      </c>
      <c r="CF55" s="57" t="s">
        <v>223</v>
      </c>
      <c r="CG55" s="58" t="s">
        <v>224</v>
      </c>
      <c r="CH55" s="58" t="s">
        <v>225</v>
      </c>
      <c r="CI55" s="58" t="s">
        <v>226</v>
      </c>
      <c r="CJ55" s="57" t="s">
        <v>227</v>
      </c>
      <c r="CK55" s="57" t="s">
        <v>228</v>
      </c>
      <c r="CL55" s="57" t="s">
        <v>229</v>
      </c>
      <c r="CM55" s="58" t="s">
        <v>230</v>
      </c>
      <c r="CN55" s="58" t="s">
        <v>231</v>
      </c>
      <c r="CO55" s="58" t="s">
        <v>232</v>
      </c>
      <c r="CP55" s="57" t="s">
        <v>233</v>
      </c>
      <c r="CQ55" s="57" t="s">
        <v>234</v>
      </c>
      <c r="CR55" s="57" t="s">
        <v>235</v>
      </c>
      <c r="CS55" s="58" t="s">
        <v>236</v>
      </c>
      <c r="CT55" s="58" t="s">
        <v>237</v>
      </c>
      <c r="CU55" s="58" t="s">
        <v>238</v>
      </c>
      <c r="CV55" s="57" t="s">
        <v>239</v>
      </c>
      <c r="CW55" s="57" t="s">
        <v>240</v>
      </c>
      <c r="CX55" s="57" t="s">
        <v>241</v>
      </c>
    </row>
    <row r="56" spans="1:102" ht="13.8" x14ac:dyDescent="0.3">
      <c r="A56" s="42"/>
      <c r="B56" s="39" t="s">
        <v>242</v>
      </c>
      <c r="C56" s="47">
        <v>1</v>
      </c>
      <c r="D56" s="47">
        <f t="shared" ref="D56:CX56" si="0">C56+1</f>
        <v>2</v>
      </c>
      <c r="E56" s="47">
        <f t="shared" si="0"/>
        <v>3</v>
      </c>
      <c r="F56" s="47">
        <f t="shared" si="0"/>
        <v>4</v>
      </c>
      <c r="G56" s="47">
        <f t="shared" si="0"/>
        <v>5</v>
      </c>
      <c r="H56" s="47">
        <f t="shared" si="0"/>
        <v>6</v>
      </c>
      <c r="I56" s="47">
        <f t="shared" si="0"/>
        <v>7</v>
      </c>
      <c r="J56" s="47">
        <f t="shared" si="0"/>
        <v>8</v>
      </c>
      <c r="K56" s="47">
        <f t="shared" si="0"/>
        <v>9</v>
      </c>
      <c r="L56" s="47">
        <f t="shared" si="0"/>
        <v>10</v>
      </c>
      <c r="M56" s="47">
        <f t="shared" si="0"/>
        <v>11</v>
      </c>
      <c r="N56" s="47">
        <f t="shared" si="0"/>
        <v>12</v>
      </c>
      <c r="O56" s="47">
        <f t="shared" si="0"/>
        <v>13</v>
      </c>
      <c r="P56" s="47">
        <f t="shared" si="0"/>
        <v>14</v>
      </c>
      <c r="Q56" s="47">
        <f t="shared" si="0"/>
        <v>15</v>
      </c>
      <c r="R56" s="47">
        <f t="shared" si="0"/>
        <v>16</v>
      </c>
      <c r="S56" s="47">
        <f t="shared" si="0"/>
        <v>17</v>
      </c>
      <c r="T56" s="47">
        <f t="shared" si="0"/>
        <v>18</v>
      </c>
      <c r="U56" s="47">
        <f t="shared" si="0"/>
        <v>19</v>
      </c>
      <c r="V56" s="47">
        <f t="shared" si="0"/>
        <v>20</v>
      </c>
      <c r="W56" s="47">
        <f t="shared" si="0"/>
        <v>21</v>
      </c>
      <c r="X56" s="47">
        <f t="shared" si="0"/>
        <v>22</v>
      </c>
      <c r="Y56" s="47">
        <f t="shared" si="0"/>
        <v>23</v>
      </c>
      <c r="Z56" s="47">
        <f t="shared" si="0"/>
        <v>24</v>
      </c>
      <c r="AA56" s="47">
        <f t="shared" si="0"/>
        <v>25</v>
      </c>
      <c r="AB56" s="47">
        <f t="shared" si="0"/>
        <v>26</v>
      </c>
      <c r="AC56" s="47">
        <f t="shared" si="0"/>
        <v>27</v>
      </c>
      <c r="AD56" s="47">
        <f t="shared" si="0"/>
        <v>28</v>
      </c>
      <c r="AE56" s="47">
        <f t="shared" si="0"/>
        <v>29</v>
      </c>
      <c r="AF56" s="47">
        <f t="shared" si="0"/>
        <v>30</v>
      </c>
      <c r="AG56" s="47">
        <f t="shared" si="0"/>
        <v>31</v>
      </c>
      <c r="AH56" s="47">
        <f t="shared" si="0"/>
        <v>32</v>
      </c>
      <c r="AI56" s="61">
        <f t="shared" si="0"/>
        <v>33</v>
      </c>
      <c r="AJ56" s="47">
        <f t="shared" si="0"/>
        <v>34</v>
      </c>
      <c r="AK56" s="47">
        <f t="shared" si="0"/>
        <v>35</v>
      </c>
      <c r="AL56" s="47">
        <f t="shared" si="0"/>
        <v>36</v>
      </c>
      <c r="AM56" s="47">
        <f t="shared" si="0"/>
        <v>37</v>
      </c>
      <c r="AN56" s="47">
        <f t="shared" si="0"/>
        <v>38</v>
      </c>
      <c r="AO56" s="47">
        <f t="shared" si="0"/>
        <v>39</v>
      </c>
      <c r="AP56" s="47">
        <f t="shared" si="0"/>
        <v>40</v>
      </c>
      <c r="AQ56" s="47">
        <f t="shared" si="0"/>
        <v>41</v>
      </c>
      <c r="AR56" s="47">
        <f t="shared" si="0"/>
        <v>42</v>
      </c>
      <c r="AS56" s="47">
        <f t="shared" si="0"/>
        <v>43</v>
      </c>
      <c r="AT56" s="47">
        <f t="shared" si="0"/>
        <v>44</v>
      </c>
      <c r="AU56" s="47">
        <f t="shared" si="0"/>
        <v>45</v>
      </c>
      <c r="AV56" s="47">
        <f t="shared" si="0"/>
        <v>46</v>
      </c>
      <c r="AW56" s="47">
        <f t="shared" si="0"/>
        <v>47</v>
      </c>
      <c r="AX56" s="47">
        <f t="shared" si="0"/>
        <v>48</v>
      </c>
      <c r="AY56" s="47">
        <f t="shared" si="0"/>
        <v>49</v>
      </c>
      <c r="AZ56" s="47">
        <f t="shared" si="0"/>
        <v>50</v>
      </c>
      <c r="BA56" s="47">
        <f t="shared" si="0"/>
        <v>51</v>
      </c>
      <c r="BB56" s="47">
        <f t="shared" si="0"/>
        <v>52</v>
      </c>
      <c r="BC56" s="47">
        <f t="shared" si="0"/>
        <v>53</v>
      </c>
      <c r="BD56" s="47">
        <f t="shared" si="0"/>
        <v>54</v>
      </c>
      <c r="BE56" s="47">
        <f t="shared" si="0"/>
        <v>55</v>
      </c>
      <c r="BF56" s="47">
        <f t="shared" si="0"/>
        <v>56</v>
      </c>
      <c r="BG56" s="47">
        <f t="shared" si="0"/>
        <v>57</v>
      </c>
      <c r="BH56" s="47">
        <f t="shared" si="0"/>
        <v>58</v>
      </c>
      <c r="BI56" s="47">
        <f t="shared" si="0"/>
        <v>59</v>
      </c>
      <c r="BJ56" s="47">
        <f t="shared" si="0"/>
        <v>60</v>
      </c>
      <c r="BK56" s="47">
        <f t="shared" si="0"/>
        <v>61</v>
      </c>
      <c r="BL56" s="47">
        <f t="shared" si="0"/>
        <v>62</v>
      </c>
      <c r="BM56" s="47">
        <f t="shared" si="0"/>
        <v>63</v>
      </c>
      <c r="BN56" s="47">
        <f t="shared" si="0"/>
        <v>64</v>
      </c>
      <c r="BO56" s="47">
        <f t="shared" si="0"/>
        <v>65</v>
      </c>
      <c r="BP56" s="61">
        <f t="shared" si="0"/>
        <v>66</v>
      </c>
      <c r="BQ56" s="47">
        <f t="shared" si="0"/>
        <v>67</v>
      </c>
      <c r="BR56" s="47">
        <f t="shared" si="0"/>
        <v>68</v>
      </c>
      <c r="BS56" s="47">
        <f t="shared" si="0"/>
        <v>69</v>
      </c>
      <c r="BT56" s="47">
        <f t="shared" si="0"/>
        <v>70</v>
      </c>
      <c r="BU56" s="47">
        <f t="shared" si="0"/>
        <v>71</v>
      </c>
      <c r="BV56" s="47">
        <f t="shared" si="0"/>
        <v>72</v>
      </c>
      <c r="BW56" s="47">
        <f t="shared" si="0"/>
        <v>73</v>
      </c>
      <c r="BX56" s="47">
        <f t="shared" si="0"/>
        <v>74</v>
      </c>
      <c r="BY56" s="47">
        <f t="shared" si="0"/>
        <v>75</v>
      </c>
      <c r="BZ56" s="47">
        <f t="shared" si="0"/>
        <v>76</v>
      </c>
      <c r="CA56" s="47">
        <f t="shared" si="0"/>
        <v>77</v>
      </c>
      <c r="CB56" s="47">
        <f t="shared" si="0"/>
        <v>78</v>
      </c>
      <c r="CC56" s="47">
        <f t="shared" si="0"/>
        <v>79</v>
      </c>
      <c r="CD56" s="47">
        <f t="shared" si="0"/>
        <v>80</v>
      </c>
      <c r="CE56" s="47">
        <f t="shared" si="0"/>
        <v>81</v>
      </c>
      <c r="CF56" s="47">
        <f t="shared" si="0"/>
        <v>82</v>
      </c>
      <c r="CG56" s="47">
        <f t="shared" si="0"/>
        <v>83</v>
      </c>
      <c r="CH56" s="47">
        <f t="shared" si="0"/>
        <v>84</v>
      </c>
      <c r="CI56" s="47">
        <f t="shared" si="0"/>
        <v>85</v>
      </c>
      <c r="CJ56" s="47">
        <f t="shared" si="0"/>
        <v>86</v>
      </c>
      <c r="CK56" s="47">
        <f t="shared" si="0"/>
        <v>87</v>
      </c>
      <c r="CL56" s="47">
        <f t="shared" si="0"/>
        <v>88</v>
      </c>
      <c r="CM56" s="47">
        <f t="shared" si="0"/>
        <v>89</v>
      </c>
      <c r="CN56" s="47">
        <f t="shared" si="0"/>
        <v>90</v>
      </c>
      <c r="CO56" s="47">
        <f t="shared" si="0"/>
        <v>91</v>
      </c>
      <c r="CP56" s="47">
        <f t="shared" si="0"/>
        <v>92</v>
      </c>
      <c r="CQ56" s="47">
        <f t="shared" si="0"/>
        <v>93</v>
      </c>
      <c r="CR56" s="47">
        <f t="shared" si="0"/>
        <v>94</v>
      </c>
      <c r="CS56" s="47">
        <f t="shared" si="0"/>
        <v>95</v>
      </c>
      <c r="CT56" s="47">
        <f t="shared" si="0"/>
        <v>96</v>
      </c>
      <c r="CU56" s="47">
        <f t="shared" si="0"/>
        <v>97</v>
      </c>
      <c r="CV56" s="47">
        <f t="shared" si="0"/>
        <v>98</v>
      </c>
      <c r="CW56" s="47">
        <f t="shared" si="0"/>
        <v>99</v>
      </c>
      <c r="CX56" s="47">
        <f t="shared" si="0"/>
        <v>100</v>
      </c>
    </row>
    <row r="57" spans="1:102" ht="13.8" x14ac:dyDescent="0.3">
      <c r="A57" s="42"/>
      <c r="B57" s="4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44"/>
      <c r="W57" s="44"/>
      <c r="X57" s="35"/>
      <c r="Y57" s="35"/>
      <c r="Z57" s="35"/>
      <c r="AA57" s="45"/>
      <c r="AB57" s="45"/>
      <c r="AC57" s="45"/>
      <c r="AD57" s="45"/>
      <c r="AE57" s="45"/>
      <c r="AF57" s="46"/>
      <c r="AG57" s="47"/>
      <c r="AH57" s="48"/>
      <c r="AI57" s="49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49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</row>
    <row r="58" spans="1:102" ht="13.8" x14ac:dyDescent="0.3">
      <c r="A58" s="239" t="s">
        <v>243</v>
      </c>
      <c r="B58" s="221"/>
      <c r="C58" s="63">
        <f>AD71</f>
        <v>4</v>
      </c>
      <c r="D58" s="64">
        <f>AD72</f>
        <v>4</v>
      </c>
      <c r="E58" s="64">
        <f>AD73</f>
        <v>8</v>
      </c>
      <c r="F58" s="64">
        <f>AD74</f>
        <v>4</v>
      </c>
      <c r="G58" s="64">
        <f>AD77</f>
        <v>4</v>
      </c>
      <c r="H58" s="64">
        <f>AD78</f>
        <v>4</v>
      </c>
      <c r="I58" s="64">
        <f>AD79</f>
        <v>4</v>
      </c>
      <c r="J58" s="64">
        <f>AD82</f>
        <v>4</v>
      </c>
      <c r="K58" s="64">
        <f>AD83</f>
        <v>4</v>
      </c>
      <c r="L58" s="64">
        <f>AD84</f>
        <v>4</v>
      </c>
      <c r="M58" s="64">
        <f>AD85</f>
        <v>4</v>
      </c>
      <c r="N58" s="64">
        <f>AD89</f>
        <v>8</v>
      </c>
      <c r="O58" s="64">
        <f>AD90</f>
        <v>4</v>
      </c>
      <c r="P58" s="64">
        <f>AD91</f>
        <v>4</v>
      </c>
      <c r="Q58" s="64">
        <f>AD94</f>
        <v>4</v>
      </c>
      <c r="R58" s="64">
        <f>AD95</f>
        <v>8</v>
      </c>
      <c r="S58" s="64">
        <f>AD96</f>
        <v>8</v>
      </c>
      <c r="T58" s="64">
        <f>AD97</f>
        <v>4</v>
      </c>
      <c r="U58" s="64">
        <f>AD100</f>
        <v>4</v>
      </c>
      <c r="V58" s="64">
        <f>AD101</f>
        <v>4</v>
      </c>
      <c r="W58" s="64">
        <f>AD102</f>
        <v>4</v>
      </c>
      <c r="X58" s="64">
        <f>AD103</f>
        <v>8</v>
      </c>
      <c r="Y58" s="64">
        <f>AD107</f>
        <v>4</v>
      </c>
      <c r="Z58" s="64">
        <f>AD108</f>
        <v>4</v>
      </c>
      <c r="AA58" s="64">
        <f>AD109</f>
        <v>4</v>
      </c>
      <c r="AB58" s="64">
        <f>AD110</f>
        <v>4</v>
      </c>
      <c r="AC58" s="64">
        <f>AD113</f>
        <v>4</v>
      </c>
      <c r="AD58" s="64">
        <f>AD114</f>
        <v>4</v>
      </c>
      <c r="AE58" s="64">
        <f>AD115</f>
        <v>4</v>
      </c>
      <c r="AF58" s="64">
        <f>AD116</f>
        <v>4</v>
      </c>
      <c r="AG58" s="64">
        <f>AD119</f>
        <v>4</v>
      </c>
      <c r="AH58" s="64">
        <f>AD120</f>
        <v>4</v>
      </c>
      <c r="AI58" s="65">
        <f>AD121</f>
        <v>4</v>
      </c>
      <c r="AJ58" s="66">
        <f>AD126</f>
        <v>4</v>
      </c>
      <c r="AK58" s="64">
        <f>AD127</f>
        <v>4</v>
      </c>
      <c r="AL58" s="64">
        <f>AD128</f>
        <v>4</v>
      </c>
      <c r="AM58" s="64">
        <f>AD131</f>
        <v>4</v>
      </c>
      <c r="AN58" s="64">
        <f>AD132</f>
        <v>8</v>
      </c>
      <c r="AO58" s="64">
        <f>AD133</f>
        <v>8</v>
      </c>
      <c r="AP58" s="64">
        <f>AD134</f>
        <v>4</v>
      </c>
      <c r="AQ58" s="64">
        <f>AD137</f>
        <v>4</v>
      </c>
      <c r="AR58" s="64">
        <f>AD138</f>
        <v>4</v>
      </c>
      <c r="AS58" s="64">
        <f>AD139</f>
        <v>4</v>
      </c>
      <c r="AT58" s="64">
        <f>AD143</f>
        <v>4</v>
      </c>
      <c r="AU58" s="64">
        <f>AD144</f>
        <v>8</v>
      </c>
      <c r="AV58" s="64">
        <f>AD145</f>
        <v>8</v>
      </c>
      <c r="AW58" s="64">
        <f>AD148</f>
        <v>4</v>
      </c>
      <c r="AX58" s="64">
        <f>AD149</f>
        <v>12</v>
      </c>
      <c r="AY58" s="64">
        <f>AD150</f>
        <v>4</v>
      </c>
      <c r="AZ58" s="64">
        <f>AD153</f>
        <v>4</v>
      </c>
      <c r="BA58" s="64">
        <f>AD154</f>
        <v>4</v>
      </c>
      <c r="BB58" s="64">
        <f>AD155</f>
        <v>4</v>
      </c>
      <c r="BC58" s="64">
        <f>AD159</f>
        <v>4</v>
      </c>
      <c r="BD58" s="64">
        <f>AD160</f>
        <v>4</v>
      </c>
      <c r="BE58" s="64">
        <f>AD161</f>
        <v>4</v>
      </c>
      <c r="BF58" s="64">
        <f>AD164</f>
        <v>4</v>
      </c>
      <c r="BG58" s="64">
        <f>AD165</f>
        <v>4</v>
      </c>
      <c r="BH58" s="64">
        <f>AD166</f>
        <v>4</v>
      </c>
      <c r="BI58" s="64">
        <f>AD167</f>
        <v>4</v>
      </c>
      <c r="BJ58" s="64">
        <f>AD170</f>
        <v>8</v>
      </c>
      <c r="BK58" s="64">
        <f>$AD171</f>
        <v>4</v>
      </c>
      <c r="BL58" s="64">
        <f>$AD172</f>
        <v>4</v>
      </c>
      <c r="BM58" s="64">
        <f>$AD173</f>
        <v>4</v>
      </c>
      <c r="BN58" s="64">
        <f>AD176</f>
        <v>4</v>
      </c>
      <c r="BO58" s="64">
        <f>AD177</f>
        <v>4</v>
      </c>
      <c r="BP58" s="65">
        <f>AD178</f>
        <v>4</v>
      </c>
      <c r="BQ58" s="66">
        <f>AD183</f>
        <v>4</v>
      </c>
      <c r="BR58" s="66">
        <f>AD184</f>
        <v>4</v>
      </c>
      <c r="BS58" s="66">
        <f>AD185</f>
        <v>4</v>
      </c>
      <c r="BT58" s="64">
        <f>AD188</f>
        <v>4</v>
      </c>
      <c r="BU58" s="64">
        <f>AD189</f>
        <v>4</v>
      </c>
      <c r="BV58" s="64">
        <f>AD190</f>
        <v>4</v>
      </c>
      <c r="BW58" s="64">
        <f>AD191</f>
        <v>4</v>
      </c>
      <c r="BX58" s="64">
        <f>AD192</f>
        <v>4</v>
      </c>
      <c r="BY58" s="64">
        <f>AD195</f>
        <v>4</v>
      </c>
      <c r="BZ58" s="64">
        <f>AD196</f>
        <v>4</v>
      </c>
      <c r="CA58" s="64">
        <f>AD197</f>
        <v>12</v>
      </c>
      <c r="CB58" s="64">
        <f>AD198</f>
        <v>8</v>
      </c>
      <c r="CC58" s="64">
        <f>AD202</f>
        <v>4</v>
      </c>
      <c r="CD58" s="64">
        <f>AD203</f>
        <v>4</v>
      </c>
      <c r="CE58" s="64">
        <f>AD204</f>
        <v>4</v>
      </c>
      <c r="CF58" s="64">
        <f>AD205</f>
        <v>8</v>
      </c>
      <c r="CG58" s="64">
        <f>AD208</f>
        <v>4</v>
      </c>
      <c r="CH58" s="64">
        <f>AD209</f>
        <v>4</v>
      </c>
      <c r="CI58" s="64">
        <f>AD210</f>
        <v>4</v>
      </c>
      <c r="CJ58" s="64">
        <f>AD213</f>
        <v>4</v>
      </c>
      <c r="CK58" s="64">
        <f>AD214</f>
        <v>4</v>
      </c>
      <c r="CL58" s="64">
        <f>AD215</f>
        <v>4</v>
      </c>
      <c r="CM58" s="64">
        <f>AD218</f>
        <v>4</v>
      </c>
      <c r="CN58" s="64">
        <f>AD219</f>
        <v>8</v>
      </c>
      <c r="CO58" s="64">
        <f>AD220</f>
        <v>4</v>
      </c>
      <c r="CP58" s="64">
        <f>AD224</f>
        <v>4</v>
      </c>
      <c r="CQ58" s="64">
        <f>AD225</f>
        <v>4</v>
      </c>
      <c r="CR58" s="64">
        <f>AD226</f>
        <v>4</v>
      </c>
      <c r="CS58" s="64">
        <f>AD229</f>
        <v>8</v>
      </c>
      <c r="CT58" s="64">
        <f>AD230</f>
        <v>8</v>
      </c>
      <c r="CU58" s="64">
        <f>AD231</f>
        <v>12</v>
      </c>
      <c r="CV58" s="64">
        <f>AD234</f>
        <v>4</v>
      </c>
      <c r="CW58" s="64">
        <f>AD235</f>
        <v>4</v>
      </c>
      <c r="CX58" s="64">
        <f>AD236</f>
        <v>4</v>
      </c>
    </row>
    <row r="59" spans="1:102" ht="13.8" x14ac:dyDescent="0.3">
      <c r="A59" s="239" t="s">
        <v>244</v>
      </c>
      <c r="B59" s="221"/>
      <c r="C59" s="63">
        <f>AC71</f>
        <v>2</v>
      </c>
      <c r="D59" s="64">
        <f>AC72</f>
        <v>3</v>
      </c>
      <c r="E59" s="64">
        <f>AC73</f>
        <v>8</v>
      </c>
      <c r="F59" s="64">
        <f>AC74</f>
        <v>4</v>
      </c>
      <c r="G59" s="64">
        <f>AC77</f>
        <v>1</v>
      </c>
      <c r="H59" s="64">
        <f>AC78</f>
        <v>2</v>
      </c>
      <c r="I59" s="64">
        <f>AC79</f>
        <v>2</v>
      </c>
      <c r="J59" s="64">
        <f>AC82</f>
        <v>4</v>
      </c>
      <c r="K59" s="64">
        <f>AC83</f>
        <v>3</v>
      </c>
      <c r="L59" s="64">
        <f>AC84</f>
        <v>2</v>
      </c>
      <c r="M59" s="64">
        <f>AC85</f>
        <v>2</v>
      </c>
      <c r="N59" s="64">
        <f>AC89</f>
        <v>4</v>
      </c>
      <c r="O59" s="64">
        <f>AC90</f>
        <v>3</v>
      </c>
      <c r="P59" s="64">
        <f>AC91</f>
        <v>4</v>
      </c>
      <c r="Q59" s="64">
        <f>AC94</f>
        <v>2</v>
      </c>
      <c r="R59" s="64">
        <f>AC95</f>
        <v>6</v>
      </c>
      <c r="S59" s="64">
        <f>AC96</f>
        <v>6</v>
      </c>
      <c r="T59" s="64">
        <f>AC97</f>
        <v>3</v>
      </c>
      <c r="U59" s="64">
        <f>AC100</f>
        <v>1</v>
      </c>
      <c r="V59" s="64">
        <f>AC101</f>
        <v>3</v>
      </c>
      <c r="W59" s="64">
        <f>AC102</f>
        <v>2</v>
      </c>
      <c r="X59" s="64">
        <f>AC103</f>
        <v>8</v>
      </c>
      <c r="Y59" s="64">
        <f>AC107</f>
        <v>1</v>
      </c>
      <c r="Z59" s="64">
        <f>AC108</f>
        <v>1</v>
      </c>
      <c r="AA59" s="64">
        <f>AC109</f>
        <v>1</v>
      </c>
      <c r="AB59" s="64">
        <f>AC110</f>
        <v>1</v>
      </c>
      <c r="AC59" s="64">
        <f>AC113</f>
        <v>2</v>
      </c>
      <c r="AD59" s="64">
        <f>AC114</f>
        <v>3</v>
      </c>
      <c r="AE59" s="64">
        <f>AC115</f>
        <v>4</v>
      </c>
      <c r="AF59" s="64">
        <f>AC116</f>
        <v>4</v>
      </c>
      <c r="AG59" s="64">
        <f>AC119</f>
        <v>1</v>
      </c>
      <c r="AH59" s="64">
        <f>AC120</f>
        <v>2</v>
      </c>
      <c r="AI59" s="65">
        <f>AC121</f>
        <v>3</v>
      </c>
      <c r="AJ59" s="66">
        <f>AC126</f>
        <v>2</v>
      </c>
      <c r="AK59" s="64">
        <f>AC127</f>
        <v>3</v>
      </c>
      <c r="AL59" s="64">
        <f>AC128</f>
        <v>3</v>
      </c>
      <c r="AM59" s="64">
        <f>AC131</f>
        <v>3</v>
      </c>
      <c r="AN59" s="64">
        <f>AC132</f>
        <v>4</v>
      </c>
      <c r="AO59" s="64">
        <f>AC133</f>
        <v>6</v>
      </c>
      <c r="AP59" s="64">
        <f>AC134</f>
        <v>4</v>
      </c>
      <c r="AQ59" s="64">
        <f>AC137</f>
        <v>2</v>
      </c>
      <c r="AR59" s="64">
        <f>AC138</f>
        <v>2</v>
      </c>
      <c r="AS59" s="64">
        <f>AC139</f>
        <v>4</v>
      </c>
      <c r="AT59" s="64">
        <f>AC143</f>
        <v>2</v>
      </c>
      <c r="AU59" s="64">
        <f>AC144</f>
        <v>8</v>
      </c>
      <c r="AV59" s="64">
        <f>AC145</f>
        <v>4</v>
      </c>
      <c r="AW59" s="64">
        <f>AC148</f>
        <v>2</v>
      </c>
      <c r="AX59" s="64">
        <f>AC149</f>
        <v>9</v>
      </c>
      <c r="AY59" s="64">
        <f>AC150</f>
        <v>3</v>
      </c>
      <c r="AZ59" s="64">
        <f>AC153</f>
        <v>1</v>
      </c>
      <c r="BA59" s="64">
        <f>AC154</f>
        <v>3</v>
      </c>
      <c r="BB59" s="64">
        <f>AC155</f>
        <v>4</v>
      </c>
      <c r="BC59" s="64">
        <f>AC159</f>
        <v>2</v>
      </c>
      <c r="BD59" s="64">
        <f>AC160</f>
        <v>3</v>
      </c>
      <c r="BE59" s="64">
        <f>AC161</f>
        <v>4</v>
      </c>
      <c r="BF59" s="64">
        <f>AC164</f>
        <v>1</v>
      </c>
      <c r="BG59" s="64">
        <f>AC165</f>
        <v>3</v>
      </c>
      <c r="BH59" s="64">
        <f>AC166</f>
        <v>4</v>
      </c>
      <c r="BI59" s="64">
        <f>AC167</f>
        <v>3</v>
      </c>
      <c r="BJ59" s="64">
        <f>AC170</f>
        <v>2</v>
      </c>
      <c r="BK59" s="64">
        <f>$AC171</f>
        <v>1</v>
      </c>
      <c r="BL59" s="64">
        <f>$AC172</f>
        <v>1</v>
      </c>
      <c r="BM59" s="64">
        <f>$ACD173</f>
        <v>0</v>
      </c>
      <c r="BN59" s="64">
        <f>AC176</f>
        <v>2</v>
      </c>
      <c r="BO59" s="64">
        <f>AC177</f>
        <v>3</v>
      </c>
      <c r="BP59" s="65">
        <f>AC178</f>
        <v>4</v>
      </c>
      <c r="BQ59" s="66">
        <f>AC183</f>
        <v>1</v>
      </c>
      <c r="BR59" s="66">
        <f>AC184</f>
        <v>3</v>
      </c>
      <c r="BS59" s="66">
        <f>AC185</f>
        <v>4</v>
      </c>
      <c r="BT59" s="64">
        <f>AC188</f>
        <v>2</v>
      </c>
      <c r="BU59" s="64">
        <f>AC189</f>
        <v>3</v>
      </c>
      <c r="BV59" s="64">
        <f>AC190</f>
        <v>3</v>
      </c>
      <c r="BW59" s="64">
        <f>AC191</f>
        <v>3</v>
      </c>
      <c r="BX59" s="64">
        <f>AC192</f>
        <v>4</v>
      </c>
      <c r="BY59" s="64">
        <f>AC195</f>
        <v>2</v>
      </c>
      <c r="BZ59" s="64">
        <f>AC196</f>
        <v>2</v>
      </c>
      <c r="CA59" s="64">
        <f>AC197</f>
        <v>9</v>
      </c>
      <c r="CB59" s="64">
        <f>AC198</f>
        <v>8</v>
      </c>
      <c r="CC59" s="64">
        <f>AC202</f>
        <v>3</v>
      </c>
      <c r="CD59" s="64">
        <f>AC203</f>
        <v>2</v>
      </c>
      <c r="CE59" s="64">
        <f>AC204</f>
        <v>3</v>
      </c>
      <c r="CF59" s="64">
        <f>AC205</f>
        <v>8</v>
      </c>
      <c r="CG59" s="64">
        <f>AC208</f>
        <v>1</v>
      </c>
      <c r="CH59" s="64">
        <f>AC209</f>
        <v>2</v>
      </c>
      <c r="CI59" s="64">
        <f>AC210</f>
        <v>3</v>
      </c>
      <c r="CJ59" s="64">
        <f>AC213</f>
        <v>2</v>
      </c>
      <c r="CK59" s="64">
        <f>AC214</f>
        <v>3</v>
      </c>
      <c r="CL59" s="64">
        <f>AC215</f>
        <v>4</v>
      </c>
      <c r="CM59" s="64">
        <f>AC218</f>
        <v>1</v>
      </c>
      <c r="CN59" s="64">
        <f>AC219</f>
        <v>6</v>
      </c>
      <c r="CO59" s="64">
        <f>AC220</f>
        <v>4</v>
      </c>
      <c r="CP59" s="64">
        <f>AC224</f>
        <v>2</v>
      </c>
      <c r="CQ59" s="64">
        <f>AC225</f>
        <v>4</v>
      </c>
      <c r="CR59" s="64">
        <f>AC226</f>
        <v>3</v>
      </c>
      <c r="CS59" s="64">
        <f>AC229</f>
        <v>6</v>
      </c>
      <c r="CT59" s="64">
        <f>AC230</f>
        <v>2</v>
      </c>
      <c r="CU59" s="64">
        <f>AC231</f>
        <v>12</v>
      </c>
      <c r="CV59" s="64">
        <f>AC234</f>
        <v>1</v>
      </c>
      <c r="CW59" s="64">
        <f>AC235</f>
        <v>2</v>
      </c>
      <c r="CX59" s="64">
        <f>AC236</f>
        <v>3</v>
      </c>
    </row>
    <row r="60" spans="1:102" ht="13.8" x14ac:dyDescent="0.3">
      <c r="A60" s="62"/>
      <c r="B60" s="62" t="s">
        <v>245</v>
      </c>
      <c r="C60" s="67">
        <f t="shared" ref="C60:CX60" si="1">1-C59/C58</f>
        <v>0.5</v>
      </c>
      <c r="D60" s="68">
        <f t="shared" si="1"/>
        <v>0.25</v>
      </c>
      <c r="E60" s="68">
        <f t="shared" si="1"/>
        <v>0</v>
      </c>
      <c r="F60" s="68">
        <f t="shared" si="1"/>
        <v>0</v>
      </c>
      <c r="G60" s="68">
        <f t="shared" si="1"/>
        <v>0.75</v>
      </c>
      <c r="H60" s="68">
        <f t="shared" si="1"/>
        <v>0.5</v>
      </c>
      <c r="I60" s="68">
        <f t="shared" si="1"/>
        <v>0.5</v>
      </c>
      <c r="J60" s="68">
        <f t="shared" si="1"/>
        <v>0</v>
      </c>
      <c r="K60" s="68">
        <f t="shared" si="1"/>
        <v>0.25</v>
      </c>
      <c r="L60" s="68">
        <f t="shared" si="1"/>
        <v>0.5</v>
      </c>
      <c r="M60" s="68">
        <f t="shared" si="1"/>
        <v>0.5</v>
      </c>
      <c r="N60" s="68">
        <f t="shared" si="1"/>
        <v>0.5</v>
      </c>
      <c r="O60" s="68">
        <f t="shared" si="1"/>
        <v>0.25</v>
      </c>
      <c r="P60" s="68">
        <f t="shared" si="1"/>
        <v>0</v>
      </c>
      <c r="Q60" s="68">
        <f t="shared" si="1"/>
        <v>0.5</v>
      </c>
      <c r="R60" s="68">
        <f t="shared" si="1"/>
        <v>0.25</v>
      </c>
      <c r="S60" s="68">
        <f t="shared" si="1"/>
        <v>0.25</v>
      </c>
      <c r="T60" s="68">
        <f t="shared" si="1"/>
        <v>0.25</v>
      </c>
      <c r="U60" s="68">
        <f t="shared" si="1"/>
        <v>0.75</v>
      </c>
      <c r="V60" s="68">
        <f t="shared" si="1"/>
        <v>0.25</v>
      </c>
      <c r="W60" s="68">
        <f t="shared" si="1"/>
        <v>0.5</v>
      </c>
      <c r="X60" s="68">
        <f t="shared" si="1"/>
        <v>0</v>
      </c>
      <c r="Y60" s="68">
        <f t="shared" si="1"/>
        <v>0.75</v>
      </c>
      <c r="Z60" s="68">
        <f t="shared" si="1"/>
        <v>0.75</v>
      </c>
      <c r="AA60" s="68">
        <f t="shared" si="1"/>
        <v>0.75</v>
      </c>
      <c r="AB60" s="68">
        <f t="shared" si="1"/>
        <v>0.75</v>
      </c>
      <c r="AC60" s="68">
        <f t="shared" si="1"/>
        <v>0.5</v>
      </c>
      <c r="AD60" s="68">
        <f t="shared" si="1"/>
        <v>0.25</v>
      </c>
      <c r="AE60" s="68">
        <f t="shared" si="1"/>
        <v>0</v>
      </c>
      <c r="AF60" s="68">
        <f t="shared" si="1"/>
        <v>0</v>
      </c>
      <c r="AG60" s="68">
        <f t="shared" si="1"/>
        <v>0.75</v>
      </c>
      <c r="AH60" s="68">
        <f t="shared" si="1"/>
        <v>0.5</v>
      </c>
      <c r="AI60" s="69">
        <f t="shared" si="1"/>
        <v>0.25</v>
      </c>
      <c r="AJ60" s="70">
        <f t="shared" si="1"/>
        <v>0.5</v>
      </c>
      <c r="AK60" s="68">
        <f t="shared" si="1"/>
        <v>0.25</v>
      </c>
      <c r="AL60" s="68">
        <f t="shared" si="1"/>
        <v>0.25</v>
      </c>
      <c r="AM60" s="68">
        <f t="shared" si="1"/>
        <v>0.25</v>
      </c>
      <c r="AN60" s="68">
        <f t="shared" si="1"/>
        <v>0.5</v>
      </c>
      <c r="AO60" s="68">
        <f t="shared" si="1"/>
        <v>0.25</v>
      </c>
      <c r="AP60" s="68">
        <f t="shared" si="1"/>
        <v>0</v>
      </c>
      <c r="AQ60" s="68">
        <f t="shared" si="1"/>
        <v>0.5</v>
      </c>
      <c r="AR60" s="68">
        <f t="shared" si="1"/>
        <v>0.5</v>
      </c>
      <c r="AS60" s="68">
        <f t="shared" si="1"/>
        <v>0</v>
      </c>
      <c r="AT60" s="68">
        <f t="shared" si="1"/>
        <v>0.5</v>
      </c>
      <c r="AU60" s="68">
        <f t="shared" si="1"/>
        <v>0</v>
      </c>
      <c r="AV60" s="68">
        <f t="shared" si="1"/>
        <v>0.5</v>
      </c>
      <c r="AW60" s="68">
        <f t="shared" si="1"/>
        <v>0.5</v>
      </c>
      <c r="AX60" s="68">
        <f t="shared" si="1"/>
        <v>0.25</v>
      </c>
      <c r="AY60" s="68">
        <f t="shared" si="1"/>
        <v>0.25</v>
      </c>
      <c r="AZ60" s="68">
        <f t="shared" si="1"/>
        <v>0.75</v>
      </c>
      <c r="BA60" s="68">
        <f t="shared" si="1"/>
        <v>0.25</v>
      </c>
      <c r="BB60" s="68">
        <f t="shared" si="1"/>
        <v>0</v>
      </c>
      <c r="BC60" s="68">
        <f t="shared" si="1"/>
        <v>0.5</v>
      </c>
      <c r="BD60" s="68">
        <f t="shared" si="1"/>
        <v>0.25</v>
      </c>
      <c r="BE60" s="68">
        <f t="shared" si="1"/>
        <v>0</v>
      </c>
      <c r="BF60" s="68">
        <f t="shared" si="1"/>
        <v>0.75</v>
      </c>
      <c r="BG60" s="68">
        <f t="shared" si="1"/>
        <v>0.25</v>
      </c>
      <c r="BH60" s="68">
        <f t="shared" si="1"/>
        <v>0</v>
      </c>
      <c r="BI60" s="68">
        <f t="shared" si="1"/>
        <v>0.25</v>
      </c>
      <c r="BJ60" s="68">
        <f t="shared" si="1"/>
        <v>0.75</v>
      </c>
      <c r="BK60" s="68">
        <f t="shared" si="1"/>
        <v>0.75</v>
      </c>
      <c r="BL60" s="68">
        <f t="shared" si="1"/>
        <v>0.75</v>
      </c>
      <c r="BM60" s="68">
        <f t="shared" si="1"/>
        <v>1</v>
      </c>
      <c r="BN60" s="68">
        <f t="shared" si="1"/>
        <v>0.5</v>
      </c>
      <c r="BO60" s="68">
        <f t="shared" si="1"/>
        <v>0.25</v>
      </c>
      <c r="BP60" s="69">
        <f t="shared" si="1"/>
        <v>0</v>
      </c>
      <c r="BQ60" s="70">
        <f t="shared" si="1"/>
        <v>0.75</v>
      </c>
      <c r="BR60" s="68">
        <f t="shared" si="1"/>
        <v>0.25</v>
      </c>
      <c r="BS60" s="68">
        <f t="shared" si="1"/>
        <v>0</v>
      </c>
      <c r="BT60" s="68">
        <f t="shared" si="1"/>
        <v>0.5</v>
      </c>
      <c r="BU60" s="68">
        <f t="shared" si="1"/>
        <v>0.25</v>
      </c>
      <c r="BV60" s="68">
        <f t="shared" si="1"/>
        <v>0.25</v>
      </c>
      <c r="BW60" s="68">
        <f t="shared" si="1"/>
        <v>0.25</v>
      </c>
      <c r="BX60" s="68">
        <f t="shared" si="1"/>
        <v>0</v>
      </c>
      <c r="BY60" s="68">
        <f t="shared" si="1"/>
        <v>0.5</v>
      </c>
      <c r="BZ60" s="68">
        <f t="shared" si="1"/>
        <v>0.5</v>
      </c>
      <c r="CA60" s="68">
        <f t="shared" si="1"/>
        <v>0.25</v>
      </c>
      <c r="CB60" s="68">
        <f t="shared" si="1"/>
        <v>0</v>
      </c>
      <c r="CC60" s="68">
        <f t="shared" si="1"/>
        <v>0.25</v>
      </c>
      <c r="CD60" s="68">
        <f t="shared" si="1"/>
        <v>0.5</v>
      </c>
      <c r="CE60" s="68">
        <f t="shared" si="1"/>
        <v>0.25</v>
      </c>
      <c r="CF60" s="68">
        <f t="shared" si="1"/>
        <v>0</v>
      </c>
      <c r="CG60" s="68">
        <f t="shared" si="1"/>
        <v>0.75</v>
      </c>
      <c r="CH60" s="68">
        <f t="shared" si="1"/>
        <v>0.5</v>
      </c>
      <c r="CI60" s="68">
        <f t="shared" si="1"/>
        <v>0.25</v>
      </c>
      <c r="CJ60" s="68">
        <f t="shared" si="1"/>
        <v>0.5</v>
      </c>
      <c r="CK60" s="68">
        <f t="shared" si="1"/>
        <v>0.25</v>
      </c>
      <c r="CL60" s="68">
        <f t="shared" si="1"/>
        <v>0</v>
      </c>
      <c r="CM60" s="68">
        <f t="shared" si="1"/>
        <v>0.75</v>
      </c>
      <c r="CN60" s="68">
        <f t="shared" si="1"/>
        <v>0.25</v>
      </c>
      <c r="CO60" s="68">
        <f t="shared" si="1"/>
        <v>0</v>
      </c>
      <c r="CP60" s="68">
        <f t="shared" si="1"/>
        <v>0.5</v>
      </c>
      <c r="CQ60" s="68">
        <f t="shared" si="1"/>
        <v>0</v>
      </c>
      <c r="CR60" s="68">
        <f t="shared" si="1"/>
        <v>0.25</v>
      </c>
      <c r="CS60" s="68">
        <f t="shared" si="1"/>
        <v>0.25</v>
      </c>
      <c r="CT60" s="68">
        <f t="shared" si="1"/>
        <v>0.75</v>
      </c>
      <c r="CU60" s="68">
        <f t="shared" si="1"/>
        <v>0</v>
      </c>
      <c r="CV60" s="68">
        <f t="shared" si="1"/>
        <v>0.75</v>
      </c>
      <c r="CW60" s="68">
        <f t="shared" si="1"/>
        <v>0.5</v>
      </c>
      <c r="CX60" s="68">
        <f t="shared" si="1"/>
        <v>0.25</v>
      </c>
    </row>
    <row r="61" spans="1:102" ht="13.8" x14ac:dyDescent="0.3">
      <c r="A61" s="62"/>
      <c r="B61" s="71" t="s">
        <v>246</v>
      </c>
      <c r="C61" s="72">
        <v>1</v>
      </c>
      <c r="D61" s="73">
        <f>$C$61</f>
        <v>1</v>
      </c>
      <c r="E61" s="73"/>
      <c r="F61" s="73"/>
      <c r="G61" s="73">
        <f t="shared" ref="G61:I61" si="2">$C$61</f>
        <v>1</v>
      </c>
      <c r="H61" s="73">
        <f t="shared" si="2"/>
        <v>1</v>
      </c>
      <c r="I61" s="73">
        <f t="shared" si="2"/>
        <v>1</v>
      </c>
      <c r="J61" s="73"/>
      <c r="K61" s="73">
        <f t="shared" ref="K61:O61" si="3">$C$61</f>
        <v>1</v>
      </c>
      <c r="L61" s="73">
        <f t="shared" si="3"/>
        <v>1</v>
      </c>
      <c r="M61" s="73">
        <f t="shared" si="3"/>
        <v>1</v>
      </c>
      <c r="N61" s="73">
        <f t="shared" si="3"/>
        <v>1</v>
      </c>
      <c r="O61" s="73">
        <f t="shared" si="3"/>
        <v>1</v>
      </c>
      <c r="P61" s="73"/>
      <c r="Q61" s="73">
        <f t="shared" ref="Q61:W61" si="4">$C$61</f>
        <v>1</v>
      </c>
      <c r="R61" s="73">
        <f t="shared" si="4"/>
        <v>1</v>
      </c>
      <c r="S61" s="73">
        <f t="shared" si="4"/>
        <v>1</v>
      </c>
      <c r="T61" s="73">
        <f t="shared" si="4"/>
        <v>1</v>
      </c>
      <c r="U61" s="73">
        <f t="shared" si="4"/>
        <v>1</v>
      </c>
      <c r="V61" s="73">
        <f t="shared" si="4"/>
        <v>1</v>
      </c>
      <c r="W61" s="73">
        <f t="shared" si="4"/>
        <v>1</v>
      </c>
      <c r="X61" s="73"/>
      <c r="Y61" s="73">
        <f t="shared" ref="Y61:AD61" si="5">$C$61</f>
        <v>1</v>
      </c>
      <c r="Z61" s="73">
        <f t="shared" si="5"/>
        <v>1</v>
      </c>
      <c r="AA61" s="73">
        <f t="shared" si="5"/>
        <v>1</v>
      </c>
      <c r="AB61" s="73">
        <f t="shared" si="5"/>
        <v>1</v>
      </c>
      <c r="AC61" s="73">
        <f t="shared" si="5"/>
        <v>1</v>
      </c>
      <c r="AD61" s="73">
        <f t="shared" si="5"/>
        <v>1</v>
      </c>
      <c r="AE61" s="73"/>
      <c r="AF61" s="73"/>
      <c r="AG61" s="73">
        <f t="shared" ref="AG61:AO61" si="6">$C$61</f>
        <v>1</v>
      </c>
      <c r="AH61" s="73">
        <f t="shared" si="6"/>
        <v>1</v>
      </c>
      <c r="AI61" s="74">
        <f t="shared" si="6"/>
        <v>1</v>
      </c>
      <c r="AJ61" s="75">
        <f t="shared" si="6"/>
        <v>1</v>
      </c>
      <c r="AK61" s="73">
        <f t="shared" si="6"/>
        <v>1</v>
      </c>
      <c r="AL61" s="73">
        <f t="shared" si="6"/>
        <v>1</v>
      </c>
      <c r="AM61" s="73">
        <f t="shared" si="6"/>
        <v>1</v>
      </c>
      <c r="AN61" s="73">
        <f t="shared" si="6"/>
        <v>1</v>
      </c>
      <c r="AO61" s="73">
        <f t="shared" si="6"/>
        <v>1</v>
      </c>
      <c r="AP61" s="73"/>
      <c r="AQ61" s="73">
        <f t="shared" ref="AQ61:AR61" si="7">$C$61</f>
        <v>1</v>
      </c>
      <c r="AR61" s="73">
        <f t="shared" si="7"/>
        <v>1</v>
      </c>
      <c r="AS61" s="73"/>
      <c r="AT61" s="73">
        <f>$C$61</f>
        <v>1</v>
      </c>
      <c r="AU61" s="73"/>
      <c r="AV61" s="73">
        <f t="shared" ref="AV61:BA61" si="8">$C$61</f>
        <v>1</v>
      </c>
      <c r="AW61" s="73">
        <f t="shared" si="8"/>
        <v>1</v>
      </c>
      <c r="AX61" s="73">
        <f t="shared" si="8"/>
        <v>1</v>
      </c>
      <c r="AY61" s="73">
        <f t="shared" si="8"/>
        <v>1</v>
      </c>
      <c r="AZ61" s="73">
        <f t="shared" si="8"/>
        <v>1</v>
      </c>
      <c r="BA61" s="73">
        <f t="shared" si="8"/>
        <v>1</v>
      </c>
      <c r="BB61" s="73"/>
      <c r="BC61" s="73">
        <f t="shared" ref="BC61:BD61" si="9">$C$61</f>
        <v>1</v>
      </c>
      <c r="BD61" s="73">
        <f t="shared" si="9"/>
        <v>1</v>
      </c>
      <c r="BE61" s="73"/>
      <c r="BF61" s="73">
        <f t="shared" ref="BF61:BG61" si="10">$C$61</f>
        <v>1</v>
      </c>
      <c r="BG61" s="73">
        <f t="shared" si="10"/>
        <v>1</v>
      </c>
      <c r="BH61" s="73"/>
      <c r="BI61" s="73">
        <f t="shared" ref="BI61:BO61" si="11">$C$61</f>
        <v>1</v>
      </c>
      <c r="BJ61" s="73">
        <f t="shared" si="11"/>
        <v>1</v>
      </c>
      <c r="BK61" s="73">
        <f t="shared" si="11"/>
        <v>1</v>
      </c>
      <c r="BL61" s="73">
        <f t="shared" si="11"/>
        <v>1</v>
      </c>
      <c r="BM61" s="73">
        <f t="shared" si="11"/>
        <v>1</v>
      </c>
      <c r="BN61" s="73">
        <f t="shared" si="11"/>
        <v>1</v>
      </c>
      <c r="BO61" s="73">
        <f t="shared" si="11"/>
        <v>1</v>
      </c>
      <c r="BP61" s="74"/>
      <c r="BQ61" s="75">
        <f t="shared" ref="BQ61:BR61" si="12">$C$61</f>
        <v>1</v>
      </c>
      <c r="BR61" s="73">
        <f t="shared" si="12"/>
        <v>1</v>
      </c>
      <c r="BS61" s="73"/>
      <c r="BT61" s="73">
        <f t="shared" ref="BT61:BW61" si="13">$C$61</f>
        <v>1</v>
      </c>
      <c r="BU61" s="73">
        <f t="shared" si="13"/>
        <v>1</v>
      </c>
      <c r="BV61" s="73">
        <f t="shared" si="13"/>
        <v>1</v>
      </c>
      <c r="BW61" s="73">
        <f t="shared" si="13"/>
        <v>1</v>
      </c>
      <c r="BX61" s="73"/>
      <c r="BY61" s="73">
        <f t="shared" ref="BY61:CA61" si="14">$C$61</f>
        <v>1</v>
      </c>
      <c r="BZ61" s="73">
        <f t="shared" si="14"/>
        <v>1</v>
      </c>
      <c r="CA61" s="73">
        <f t="shared" si="14"/>
        <v>1</v>
      </c>
      <c r="CB61" s="73"/>
      <c r="CC61" s="73">
        <f t="shared" ref="CC61:CE61" si="15">$C$61</f>
        <v>1</v>
      </c>
      <c r="CD61" s="73">
        <f t="shared" si="15"/>
        <v>1</v>
      </c>
      <c r="CE61" s="73">
        <f t="shared" si="15"/>
        <v>1</v>
      </c>
      <c r="CF61" s="73"/>
      <c r="CG61" s="73">
        <f t="shared" ref="CG61:CK61" si="16">$C$61</f>
        <v>1</v>
      </c>
      <c r="CH61" s="73">
        <f t="shared" si="16"/>
        <v>1</v>
      </c>
      <c r="CI61" s="73">
        <f t="shared" si="16"/>
        <v>1</v>
      </c>
      <c r="CJ61" s="73">
        <f t="shared" si="16"/>
        <v>1</v>
      </c>
      <c r="CK61" s="73">
        <f t="shared" si="16"/>
        <v>1</v>
      </c>
      <c r="CL61" s="73"/>
      <c r="CM61" s="73">
        <f t="shared" ref="CM61:CN61" si="17">$C$61</f>
        <v>1</v>
      </c>
      <c r="CN61" s="73">
        <f t="shared" si="17"/>
        <v>1</v>
      </c>
      <c r="CO61" s="73"/>
      <c r="CP61" s="73">
        <f>$C$61</f>
        <v>1</v>
      </c>
      <c r="CQ61" s="73"/>
      <c r="CR61" s="73">
        <f t="shared" ref="CR61:CT61" si="18">$C$61</f>
        <v>1</v>
      </c>
      <c r="CS61" s="73">
        <f t="shared" si="18"/>
        <v>1</v>
      </c>
      <c r="CT61" s="73">
        <f t="shared" si="18"/>
        <v>1</v>
      </c>
      <c r="CU61" s="73"/>
      <c r="CV61" s="73">
        <f t="shared" ref="CV61:CX61" si="19">$C$61</f>
        <v>1</v>
      </c>
      <c r="CW61" s="73">
        <f t="shared" si="19"/>
        <v>1</v>
      </c>
      <c r="CX61" s="73">
        <f t="shared" si="19"/>
        <v>1</v>
      </c>
    </row>
    <row r="62" spans="1:102" ht="13.8" x14ac:dyDescent="0.3">
      <c r="A62" s="62"/>
      <c r="B62" s="62" t="s">
        <v>247</v>
      </c>
      <c r="C62" s="76">
        <f t="shared" ref="C62:CX62" si="20">IFERROR(C61/C59,0)</f>
        <v>0.5</v>
      </c>
      <c r="D62" s="77">
        <f t="shared" si="20"/>
        <v>0.33333333333333331</v>
      </c>
      <c r="E62" s="77">
        <f t="shared" si="20"/>
        <v>0</v>
      </c>
      <c r="F62" s="77">
        <f t="shared" si="20"/>
        <v>0</v>
      </c>
      <c r="G62" s="77">
        <f t="shared" si="20"/>
        <v>1</v>
      </c>
      <c r="H62" s="77">
        <f t="shared" si="20"/>
        <v>0.5</v>
      </c>
      <c r="I62" s="77">
        <f t="shared" si="20"/>
        <v>0.5</v>
      </c>
      <c r="J62" s="77">
        <f t="shared" si="20"/>
        <v>0</v>
      </c>
      <c r="K62" s="77">
        <f t="shared" si="20"/>
        <v>0.33333333333333331</v>
      </c>
      <c r="L62" s="77">
        <f t="shared" si="20"/>
        <v>0.5</v>
      </c>
      <c r="M62" s="77">
        <f t="shared" si="20"/>
        <v>0.5</v>
      </c>
      <c r="N62" s="77">
        <f t="shared" si="20"/>
        <v>0.25</v>
      </c>
      <c r="O62" s="77">
        <f t="shared" si="20"/>
        <v>0.33333333333333331</v>
      </c>
      <c r="P62" s="77">
        <f t="shared" si="20"/>
        <v>0</v>
      </c>
      <c r="Q62" s="77">
        <f t="shared" si="20"/>
        <v>0.5</v>
      </c>
      <c r="R62" s="77">
        <f t="shared" si="20"/>
        <v>0.16666666666666666</v>
      </c>
      <c r="S62" s="77">
        <f t="shared" si="20"/>
        <v>0.16666666666666666</v>
      </c>
      <c r="T62" s="77">
        <f t="shared" si="20"/>
        <v>0.33333333333333331</v>
      </c>
      <c r="U62" s="77">
        <f t="shared" si="20"/>
        <v>1</v>
      </c>
      <c r="V62" s="77">
        <f t="shared" si="20"/>
        <v>0.33333333333333331</v>
      </c>
      <c r="W62" s="77">
        <f t="shared" si="20"/>
        <v>0.5</v>
      </c>
      <c r="X62" s="77">
        <f t="shared" si="20"/>
        <v>0</v>
      </c>
      <c r="Y62" s="77">
        <f t="shared" si="20"/>
        <v>1</v>
      </c>
      <c r="Z62" s="77">
        <f t="shared" si="20"/>
        <v>1</v>
      </c>
      <c r="AA62" s="77">
        <f t="shared" si="20"/>
        <v>1</v>
      </c>
      <c r="AB62" s="77">
        <f t="shared" si="20"/>
        <v>1</v>
      </c>
      <c r="AC62" s="77">
        <f t="shared" si="20"/>
        <v>0.5</v>
      </c>
      <c r="AD62" s="77">
        <f t="shared" si="20"/>
        <v>0.33333333333333331</v>
      </c>
      <c r="AE62" s="77">
        <f t="shared" si="20"/>
        <v>0</v>
      </c>
      <c r="AF62" s="77">
        <f t="shared" si="20"/>
        <v>0</v>
      </c>
      <c r="AG62" s="77">
        <f t="shared" si="20"/>
        <v>1</v>
      </c>
      <c r="AH62" s="77">
        <f t="shared" si="20"/>
        <v>0.5</v>
      </c>
      <c r="AI62" s="78">
        <f t="shared" si="20"/>
        <v>0.33333333333333331</v>
      </c>
      <c r="AJ62" s="79">
        <f t="shared" si="20"/>
        <v>0.5</v>
      </c>
      <c r="AK62" s="77">
        <f t="shared" si="20"/>
        <v>0.33333333333333331</v>
      </c>
      <c r="AL62" s="77">
        <f t="shared" si="20"/>
        <v>0.33333333333333331</v>
      </c>
      <c r="AM62" s="77">
        <f t="shared" si="20"/>
        <v>0.33333333333333331</v>
      </c>
      <c r="AN62" s="77">
        <f t="shared" si="20"/>
        <v>0.25</v>
      </c>
      <c r="AO62" s="77">
        <f t="shared" si="20"/>
        <v>0.16666666666666666</v>
      </c>
      <c r="AP62" s="77">
        <f t="shared" si="20"/>
        <v>0</v>
      </c>
      <c r="AQ62" s="77">
        <f t="shared" si="20"/>
        <v>0.5</v>
      </c>
      <c r="AR62" s="77">
        <f t="shared" si="20"/>
        <v>0.5</v>
      </c>
      <c r="AS62" s="77">
        <f t="shared" si="20"/>
        <v>0</v>
      </c>
      <c r="AT62" s="77">
        <f t="shared" si="20"/>
        <v>0.5</v>
      </c>
      <c r="AU62" s="77">
        <f t="shared" si="20"/>
        <v>0</v>
      </c>
      <c r="AV62" s="77">
        <f t="shared" si="20"/>
        <v>0.25</v>
      </c>
      <c r="AW62" s="77">
        <f t="shared" si="20"/>
        <v>0.5</v>
      </c>
      <c r="AX62" s="77">
        <f t="shared" si="20"/>
        <v>0.1111111111111111</v>
      </c>
      <c r="AY62" s="77">
        <f t="shared" si="20"/>
        <v>0.33333333333333331</v>
      </c>
      <c r="AZ62" s="77">
        <f t="shared" si="20"/>
        <v>1</v>
      </c>
      <c r="BA62" s="77">
        <f t="shared" si="20"/>
        <v>0.33333333333333331</v>
      </c>
      <c r="BB62" s="77">
        <f t="shared" si="20"/>
        <v>0</v>
      </c>
      <c r="BC62" s="77">
        <f t="shared" si="20"/>
        <v>0.5</v>
      </c>
      <c r="BD62" s="77">
        <f t="shared" si="20"/>
        <v>0.33333333333333331</v>
      </c>
      <c r="BE62" s="77">
        <f t="shared" si="20"/>
        <v>0</v>
      </c>
      <c r="BF62" s="77">
        <f t="shared" si="20"/>
        <v>1</v>
      </c>
      <c r="BG62" s="77">
        <f t="shared" si="20"/>
        <v>0.33333333333333331</v>
      </c>
      <c r="BH62" s="77">
        <f t="shared" si="20"/>
        <v>0</v>
      </c>
      <c r="BI62" s="77">
        <f t="shared" si="20"/>
        <v>0.33333333333333331</v>
      </c>
      <c r="BJ62" s="77">
        <f t="shared" si="20"/>
        <v>0.5</v>
      </c>
      <c r="BK62" s="77">
        <f t="shared" si="20"/>
        <v>1</v>
      </c>
      <c r="BL62" s="77">
        <f t="shared" si="20"/>
        <v>1</v>
      </c>
      <c r="BM62" s="77">
        <f t="shared" si="20"/>
        <v>0</v>
      </c>
      <c r="BN62" s="77">
        <f t="shared" si="20"/>
        <v>0.5</v>
      </c>
      <c r="BO62" s="77">
        <f t="shared" si="20"/>
        <v>0.33333333333333331</v>
      </c>
      <c r="BP62" s="78">
        <f t="shared" si="20"/>
        <v>0</v>
      </c>
      <c r="BQ62" s="79">
        <f t="shared" si="20"/>
        <v>1</v>
      </c>
      <c r="BR62" s="77">
        <f t="shared" si="20"/>
        <v>0.33333333333333331</v>
      </c>
      <c r="BS62" s="77">
        <f t="shared" si="20"/>
        <v>0</v>
      </c>
      <c r="BT62" s="77">
        <f t="shared" si="20"/>
        <v>0.5</v>
      </c>
      <c r="BU62" s="77">
        <f t="shared" si="20"/>
        <v>0.33333333333333331</v>
      </c>
      <c r="BV62" s="77">
        <f t="shared" si="20"/>
        <v>0.33333333333333331</v>
      </c>
      <c r="BW62" s="77">
        <f t="shared" si="20"/>
        <v>0.33333333333333331</v>
      </c>
      <c r="BX62" s="77">
        <f t="shared" si="20"/>
        <v>0</v>
      </c>
      <c r="BY62" s="77">
        <f t="shared" si="20"/>
        <v>0.5</v>
      </c>
      <c r="BZ62" s="77">
        <f t="shared" si="20"/>
        <v>0.5</v>
      </c>
      <c r="CA62" s="77">
        <f t="shared" si="20"/>
        <v>0.1111111111111111</v>
      </c>
      <c r="CB62" s="77">
        <f t="shared" si="20"/>
        <v>0</v>
      </c>
      <c r="CC62" s="77">
        <f t="shared" si="20"/>
        <v>0.33333333333333331</v>
      </c>
      <c r="CD62" s="77">
        <f t="shared" si="20"/>
        <v>0.5</v>
      </c>
      <c r="CE62" s="77">
        <f t="shared" si="20"/>
        <v>0.33333333333333331</v>
      </c>
      <c r="CF62" s="77">
        <f t="shared" si="20"/>
        <v>0</v>
      </c>
      <c r="CG62" s="77">
        <f t="shared" si="20"/>
        <v>1</v>
      </c>
      <c r="CH62" s="77">
        <f t="shared" si="20"/>
        <v>0.5</v>
      </c>
      <c r="CI62" s="77">
        <f t="shared" si="20"/>
        <v>0.33333333333333331</v>
      </c>
      <c r="CJ62" s="77">
        <f t="shared" si="20"/>
        <v>0.5</v>
      </c>
      <c r="CK62" s="77">
        <f t="shared" si="20"/>
        <v>0.33333333333333331</v>
      </c>
      <c r="CL62" s="77">
        <f t="shared" si="20"/>
        <v>0</v>
      </c>
      <c r="CM62" s="77">
        <f t="shared" si="20"/>
        <v>1</v>
      </c>
      <c r="CN62" s="77">
        <f t="shared" si="20"/>
        <v>0.16666666666666666</v>
      </c>
      <c r="CO62" s="77">
        <f t="shared" si="20"/>
        <v>0</v>
      </c>
      <c r="CP62" s="77">
        <f t="shared" si="20"/>
        <v>0.5</v>
      </c>
      <c r="CQ62" s="77">
        <f t="shared" si="20"/>
        <v>0</v>
      </c>
      <c r="CR62" s="77">
        <f t="shared" si="20"/>
        <v>0.33333333333333331</v>
      </c>
      <c r="CS62" s="77">
        <f t="shared" si="20"/>
        <v>0.16666666666666666</v>
      </c>
      <c r="CT62" s="77">
        <f t="shared" si="20"/>
        <v>0.5</v>
      </c>
      <c r="CU62" s="77">
        <f t="shared" si="20"/>
        <v>0</v>
      </c>
      <c r="CV62" s="77">
        <f t="shared" si="20"/>
        <v>1</v>
      </c>
      <c r="CW62" s="77">
        <f t="shared" si="20"/>
        <v>0.5</v>
      </c>
      <c r="CX62" s="77">
        <f t="shared" si="20"/>
        <v>0.33333333333333331</v>
      </c>
    </row>
    <row r="63" spans="1:102" ht="13.8" x14ac:dyDescent="0.3">
      <c r="A63" s="239" t="s">
        <v>248</v>
      </c>
      <c r="B63" s="221"/>
      <c r="C63" s="80">
        <f t="shared" ref="C63:CX63" si="21">C59+C61</f>
        <v>3</v>
      </c>
      <c r="D63" s="81">
        <f t="shared" si="21"/>
        <v>4</v>
      </c>
      <c r="E63" s="81">
        <f t="shared" si="21"/>
        <v>8</v>
      </c>
      <c r="F63" s="81">
        <f t="shared" si="21"/>
        <v>4</v>
      </c>
      <c r="G63" s="81">
        <f t="shared" si="21"/>
        <v>2</v>
      </c>
      <c r="H63" s="81">
        <f t="shared" si="21"/>
        <v>3</v>
      </c>
      <c r="I63" s="81">
        <f t="shared" si="21"/>
        <v>3</v>
      </c>
      <c r="J63" s="81">
        <f t="shared" si="21"/>
        <v>4</v>
      </c>
      <c r="K63" s="81">
        <f t="shared" si="21"/>
        <v>4</v>
      </c>
      <c r="L63" s="81">
        <f t="shared" si="21"/>
        <v>3</v>
      </c>
      <c r="M63" s="81">
        <f t="shared" si="21"/>
        <v>3</v>
      </c>
      <c r="N63" s="81">
        <f t="shared" si="21"/>
        <v>5</v>
      </c>
      <c r="O63" s="81">
        <f t="shared" si="21"/>
        <v>4</v>
      </c>
      <c r="P63" s="81">
        <f t="shared" si="21"/>
        <v>4</v>
      </c>
      <c r="Q63" s="81">
        <f t="shared" si="21"/>
        <v>3</v>
      </c>
      <c r="R63" s="81">
        <f t="shared" si="21"/>
        <v>7</v>
      </c>
      <c r="S63" s="81">
        <f t="shared" si="21"/>
        <v>7</v>
      </c>
      <c r="T63" s="81">
        <f t="shared" si="21"/>
        <v>4</v>
      </c>
      <c r="U63" s="81">
        <f t="shared" si="21"/>
        <v>2</v>
      </c>
      <c r="V63" s="81">
        <f t="shared" si="21"/>
        <v>4</v>
      </c>
      <c r="W63" s="81">
        <f t="shared" si="21"/>
        <v>3</v>
      </c>
      <c r="X63" s="81">
        <f t="shared" si="21"/>
        <v>8</v>
      </c>
      <c r="Y63" s="81">
        <f t="shared" si="21"/>
        <v>2</v>
      </c>
      <c r="Z63" s="81">
        <f t="shared" si="21"/>
        <v>2</v>
      </c>
      <c r="AA63" s="81">
        <f t="shared" si="21"/>
        <v>2</v>
      </c>
      <c r="AB63" s="81">
        <f t="shared" si="21"/>
        <v>2</v>
      </c>
      <c r="AC63" s="81">
        <f t="shared" si="21"/>
        <v>3</v>
      </c>
      <c r="AD63" s="81">
        <f t="shared" si="21"/>
        <v>4</v>
      </c>
      <c r="AE63" s="81">
        <f t="shared" si="21"/>
        <v>4</v>
      </c>
      <c r="AF63" s="81">
        <f t="shared" si="21"/>
        <v>4</v>
      </c>
      <c r="AG63" s="81">
        <f t="shared" si="21"/>
        <v>2</v>
      </c>
      <c r="AH63" s="81">
        <f t="shared" si="21"/>
        <v>3</v>
      </c>
      <c r="AI63" s="82">
        <f t="shared" si="21"/>
        <v>4</v>
      </c>
      <c r="AJ63" s="83">
        <f t="shared" si="21"/>
        <v>3</v>
      </c>
      <c r="AK63" s="81">
        <f t="shared" si="21"/>
        <v>4</v>
      </c>
      <c r="AL63" s="81">
        <f t="shared" si="21"/>
        <v>4</v>
      </c>
      <c r="AM63" s="81">
        <f t="shared" si="21"/>
        <v>4</v>
      </c>
      <c r="AN63" s="81">
        <f t="shared" si="21"/>
        <v>5</v>
      </c>
      <c r="AO63" s="81">
        <f t="shared" si="21"/>
        <v>7</v>
      </c>
      <c r="AP63" s="81">
        <f t="shared" si="21"/>
        <v>4</v>
      </c>
      <c r="AQ63" s="81">
        <f t="shared" si="21"/>
        <v>3</v>
      </c>
      <c r="AR63" s="81">
        <f t="shared" si="21"/>
        <v>3</v>
      </c>
      <c r="AS63" s="81">
        <f t="shared" si="21"/>
        <v>4</v>
      </c>
      <c r="AT63" s="81">
        <f t="shared" si="21"/>
        <v>3</v>
      </c>
      <c r="AU63" s="81">
        <f t="shared" si="21"/>
        <v>8</v>
      </c>
      <c r="AV63" s="81">
        <f t="shared" si="21"/>
        <v>5</v>
      </c>
      <c r="AW63" s="81">
        <f t="shared" si="21"/>
        <v>3</v>
      </c>
      <c r="AX63" s="81">
        <f t="shared" si="21"/>
        <v>10</v>
      </c>
      <c r="AY63" s="81">
        <f t="shared" si="21"/>
        <v>4</v>
      </c>
      <c r="AZ63" s="81">
        <f t="shared" si="21"/>
        <v>2</v>
      </c>
      <c r="BA63" s="81">
        <f t="shared" si="21"/>
        <v>4</v>
      </c>
      <c r="BB63" s="81">
        <f t="shared" si="21"/>
        <v>4</v>
      </c>
      <c r="BC63" s="81">
        <f t="shared" si="21"/>
        <v>3</v>
      </c>
      <c r="BD63" s="81">
        <f t="shared" si="21"/>
        <v>4</v>
      </c>
      <c r="BE63" s="81">
        <f t="shared" si="21"/>
        <v>4</v>
      </c>
      <c r="BF63" s="81">
        <f t="shared" si="21"/>
        <v>2</v>
      </c>
      <c r="BG63" s="81">
        <f t="shared" si="21"/>
        <v>4</v>
      </c>
      <c r="BH63" s="81">
        <f t="shared" si="21"/>
        <v>4</v>
      </c>
      <c r="BI63" s="81">
        <f t="shared" si="21"/>
        <v>4</v>
      </c>
      <c r="BJ63" s="81">
        <f t="shared" si="21"/>
        <v>3</v>
      </c>
      <c r="BK63" s="81">
        <f t="shared" si="21"/>
        <v>2</v>
      </c>
      <c r="BL63" s="81">
        <f t="shared" si="21"/>
        <v>2</v>
      </c>
      <c r="BM63" s="81">
        <f t="shared" si="21"/>
        <v>1</v>
      </c>
      <c r="BN63" s="81">
        <f t="shared" si="21"/>
        <v>3</v>
      </c>
      <c r="BO63" s="81">
        <f t="shared" si="21"/>
        <v>4</v>
      </c>
      <c r="BP63" s="82">
        <f t="shared" si="21"/>
        <v>4</v>
      </c>
      <c r="BQ63" s="83">
        <f t="shared" si="21"/>
        <v>2</v>
      </c>
      <c r="BR63" s="81">
        <f t="shared" si="21"/>
        <v>4</v>
      </c>
      <c r="BS63" s="81">
        <f t="shared" si="21"/>
        <v>4</v>
      </c>
      <c r="BT63" s="81">
        <f t="shared" si="21"/>
        <v>3</v>
      </c>
      <c r="BU63" s="81">
        <f t="shared" si="21"/>
        <v>4</v>
      </c>
      <c r="BV63" s="81">
        <f t="shared" si="21"/>
        <v>4</v>
      </c>
      <c r="BW63" s="81">
        <f t="shared" si="21"/>
        <v>4</v>
      </c>
      <c r="BX63" s="81">
        <f t="shared" si="21"/>
        <v>4</v>
      </c>
      <c r="BY63" s="81">
        <f t="shared" si="21"/>
        <v>3</v>
      </c>
      <c r="BZ63" s="81">
        <f t="shared" si="21"/>
        <v>3</v>
      </c>
      <c r="CA63" s="81">
        <f t="shared" si="21"/>
        <v>10</v>
      </c>
      <c r="CB63" s="81">
        <f t="shared" si="21"/>
        <v>8</v>
      </c>
      <c r="CC63" s="81">
        <f t="shared" si="21"/>
        <v>4</v>
      </c>
      <c r="CD63" s="81">
        <f t="shared" si="21"/>
        <v>3</v>
      </c>
      <c r="CE63" s="81">
        <f t="shared" si="21"/>
        <v>4</v>
      </c>
      <c r="CF63" s="81">
        <f t="shared" si="21"/>
        <v>8</v>
      </c>
      <c r="CG63" s="81">
        <f t="shared" si="21"/>
        <v>2</v>
      </c>
      <c r="CH63" s="81">
        <f t="shared" si="21"/>
        <v>3</v>
      </c>
      <c r="CI63" s="81">
        <f t="shared" si="21"/>
        <v>4</v>
      </c>
      <c r="CJ63" s="81">
        <f t="shared" si="21"/>
        <v>3</v>
      </c>
      <c r="CK63" s="81">
        <f t="shared" si="21"/>
        <v>4</v>
      </c>
      <c r="CL63" s="81">
        <f t="shared" si="21"/>
        <v>4</v>
      </c>
      <c r="CM63" s="81">
        <f t="shared" si="21"/>
        <v>2</v>
      </c>
      <c r="CN63" s="81">
        <f t="shared" si="21"/>
        <v>7</v>
      </c>
      <c r="CO63" s="81">
        <f t="shared" si="21"/>
        <v>4</v>
      </c>
      <c r="CP63" s="81">
        <f t="shared" si="21"/>
        <v>3</v>
      </c>
      <c r="CQ63" s="81">
        <f t="shared" si="21"/>
        <v>4</v>
      </c>
      <c r="CR63" s="81">
        <f t="shared" si="21"/>
        <v>4</v>
      </c>
      <c r="CS63" s="81">
        <f t="shared" si="21"/>
        <v>7</v>
      </c>
      <c r="CT63" s="81">
        <f t="shared" si="21"/>
        <v>3</v>
      </c>
      <c r="CU63" s="81">
        <f t="shared" si="21"/>
        <v>12</v>
      </c>
      <c r="CV63" s="81">
        <f t="shared" si="21"/>
        <v>2</v>
      </c>
      <c r="CW63" s="81">
        <f t="shared" si="21"/>
        <v>3</v>
      </c>
      <c r="CX63" s="81">
        <f t="shared" si="21"/>
        <v>4</v>
      </c>
    </row>
    <row r="64" spans="1:102" ht="13.8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84"/>
      <c r="AB64" s="84"/>
      <c r="AC64" s="84"/>
      <c r="AD64" s="84"/>
      <c r="AE64" s="84"/>
      <c r="AF64" s="85"/>
      <c r="AG64" s="86"/>
      <c r="AH64" s="87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</row>
    <row r="65" spans="1:102" ht="13.8" x14ac:dyDescent="0.3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9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</row>
    <row r="66" spans="1:102" ht="43.2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84" t="s">
        <v>249</v>
      </c>
      <c r="AB66" s="84" t="s">
        <v>250</v>
      </c>
      <c r="AC66" s="90" t="s">
        <v>251</v>
      </c>
      <c r="AD66" s="91" t="s">
        <v>252</v>
      </c>
      <c r="AE66" s="92" t="s">
        <v>93</v>
      </c>
      <c r="AF66" s="35"/>
      <c r="AG66" s="93" t="s">
        <v>253</v>
      </c>
      <c r="AH66" s="201" t="b">
        <v>1</v>
      </c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</row>
    <row r="67" spans="1:102" ht="13.8" x14ac:dyDescent="0.3">
      <c r="A67" s="234" t="s">
        <v>254</v>
      </c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94"/>
      <c r="W67" s="94"/>
      <c r="X67" s="94"/>
      <c r="Y67" s="94"/>
      <c r="Z67" s="94"/>
      <c r="AA67" s="95"/>
      <c r="AB67" s="96"/>
      <c r="AC67" s="97">
        <f t="shared" ref="AC67:AD67" si="22">AC68+AC123+AC180</f>
        <v>305</v>
      </c>
      <c r="AD67" s="98">
        <f t="shared" si="22"/>
        <v>460</v>
      </c>
      <c r="AE67" s="99">
        <f t="shared" ref="AE67:AE69" si="23">IFERROR(AC67/AD67*100,0)</f>
        <v>66.304347826086953</v>
      </c>
      <c r="AF67" s="35"/>
      <c r="AG67" s="93" t="s">
        <v>255</v>
      </c>
      <c r="AH67" s="201" t="b">
        <v>1</v>
      </c>
      <c r="AI67" s="35"/>
      <c r="AJ67" s="35"/>
      <c r="AK67" s="100"/>
      <c r="AL67" s="101"/>
      <c r="AM67" s="101"/>
      <c r="AN67" s="101"/>
      <c r="AO67" s="101"/>
      <c r="AP67" s="101"/>
      <c r="AQ67" s="101"/>
      <c r="AR67" s="101"/>
      <c r="AS67" s="102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</row>
    <row r="68" spans="1:102" ht="13.8" x14ac:dyDescent="0.3">
      <c r="A68" s="235" t="s">
        <v>65</v>
      </c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104"/>
      <c r="W68" s="104"/>
      <c r="X68" s="104"/>
      <c r="Y68" s="104"/>
      <c r="Z68" s="104"/>
      <c r="AA68" s="105"/>
      <c r="AB68" s="106"/>
      <c r="AC68" s="107">
        <f t="shared" ref="AC68:AD68" si="24">(AC69+AC87+AC105)</f>
        <v>95</v>
      </c>
      <c r="AD68" s="107">
        <f t="shared" si="24"/>
        <v>148</v>
      </c>
      <c r="AE68" s="108">
        <f t="shared" si="23"/>
        <v>64.189189189189193</v>
      </c>
      <c r="AF68" s="35"/>
      <c r="AG68" s="93" t="s">
        <v>256</v>
      </c>
      <c r="AH68" s="201" t="b">
        <v>1</v>
      </c>
      <c r="AI68" s="35"/>
      <c r="AJ68" s="35"/>
      <c r="AK68" s="109"/>
      <c r="AL68" s="35"/>
      <c r="AM68" s="35"/>
      <c r="AN68" s="110"/>
      <c r="AO68" s="110">
        <f>COUNTIFS($AA$71:$AA$660,"&lt;&gt;",$AB$71:$AB$660,"",$AH$71:$AH$660,TRUE)</f>
        <v>0</v>
      </c>
      <c r="AP68" s="35"/>
      <c r="AQ68" s="35"/>
      <c r="AR68" s="35"/>
      <c r="AS68" s="111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</row>
    <row r="69" spans="1:102" ht="13.8" x14ac:dyDescent="0.3">
      <c r="A69" s="112" t="s">
        <v>94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4"/>
      <c r="AB69" s="115"/>
      <c r="AC69" s="116">
        <f t="shared" ref="AC69:AD69" si="25">(AC75+AC80+AC86)</f>
        <v>31</v>
      </c>
      <c r="AD69" s="116">
        <f t="shared" si="25"/>
        <v>44</v>
      </c>
      <c r="AE69" s="108">
        <f t="shared" si="23"/>
        <v>70.454545454545453</v>
      </c>
      <c r="AF69" s="35"/>
      <c r="AG69" s="93" t="s">
        <v>257</v>
      </c>
      <c r="AH69" s="201" t="b">
        <v>1</v>
      </c>
      <c r="AI69" s="35"/>
      <c r="AJ69" s="35"/>
      <c r="AK69" s="109"/>
      <c r="AL69" s="117" t="s">
        <v>258</v>
      </c>
      <c r="AM69" s="117"/>
      <c r="AN69" s="117"/>
      <c r="AO69" s="117"/>
      <c r="AP69" s="117"/>
      <c r="AQ69" s="117"/>
      <c r="AR69" s="117"/>
      <c r="AS69" s="111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</row>
    <row r="70" spans="1:102" ht="13.8" x14ac:dyDescent="0.3">
      <c r="A70" s="118" t="s">
        <v>113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20"/>
      <c r="AB70" s="121"/>
      <c r="AC70" s="122"/>
      <c r="AD70" s="123"/>
      <c r="AE70" s="108"/>
      <c r="AF70" s="35"/>
      <c r="AG70" s="93" t="s">
        <v>259</v>
      </c>
      <c r="AH70" s="201" t="b">
        <v>1</v>
      </c>
      <c r="AI70" s="35"/>
      <c r="AJ70" s="35"/>
      <c r="AK70" s="124"/>
      <c r="AL70" s="125"/>
      <c r="AM70" s="125"/>
      <c r="AN70" s="125"/>
      <c r="AO70" s="125"/>
      <c r="AP70" s="125"/>
      <c r="AQ70" s="125"/>
      <c r="AR70" s="125"/>
      <c r="AS70" s="126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</row>
    <row r="71" spans="1:102" ht="13.8" outlineLevel="1" x14ac:dyDescent="0.3">
      <c r="A71" s="35"/>
      <c r="B71" s="35"/>
      <c r="C71" s="127" t="s">
        <v>260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9">
        <v>1</v>
      </c>
      <c r="AB71" s="130">
        <v>2</v>
      </c>
      <c r="AC71" s="131">
        <f t="shared" ref="AC71:AC74" si="26">IF(AH71,AA71*AB71,0)</f>
        <v>2</v>
      </c>
      <c r="AD71" s="132">
        <f t="shared" ref="AD71:AD74" si="27">IF(AH71,AA71*4,0)</f>
        <v>4</v>
      </c>
      <c r="AE71" s="108">
        <f t="shared" ref="AE71:AE75" si="28">IFERROR(AC71/AD71*100,0)</f>
        <v>50</v>
      </c>
      <c r="AF71" s="35"/>
      <c r="AG71" s="93" t="s">
        <v>261</v>
      </c>
      <c r="AH71" s="201" t="b">
        <v>1</v>
      </c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</row>
    <row r="72" spans="1:102" ht="13.8" outlineLevel="1" x14ac:dyDescent="0.3">
      <c r="A72" s="35"/>
      <c r="B72" s="35"/>
      <c r="C72" s="127" t="s">
        <v>262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9">
        <v>1</v>
      </c>
      <c r="AB72" s="130">
        <v>3</v>
      </c>
      <c r="AC72" s="131">
        <f t="shared" si="26"/>
        <v>3</v>
      </c>
      <c r="AD72" s="132">
        <f t="shared" si="27"/>
        <v>4</v>
      </c>
      <c r="AE72" s="108">
        <f t="shared" si="28"/>
        <v>75</v>
      </c>
      <c r="AF72" s="35"/>
      <c r="AG72" s="93" t="s">
        <v>261</v>
      </c>
      <c r="AH72" s="201" t="b">
        <v>1</v>
      </c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</row>
    <row r="73" spans="1:102" ht="13.8" outlineLevel="1" x14ac:dyDescent="0.3">
      <c r="A73" s="35"/>
      <c r="B73" s="35"/>
      <c r="C73" s="127" t="s">
        <v>263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9">
        <v>2</v>
      </c>
      <c r="AB73" s="130">
        <v>4</v>
      </c>
      <c r="AC73" s="131">
        <f t="shared" si="26"/>
        <v>8</v>
      </c>
      <c r="AD73" s="132">
        <f t="shared" si="27"/>
        <v>8</v>
      </c>
      <c r="AE73" s="108">
        <f t="shared" si="28"/>
        <v>100</v>
      </c>
      <c r="AF73" s="35"/>
      <c r="AG73" s="93" t="s">
        <v>261</v>
      </c>
      <c r="AH73" s="201" t="b">
        <v>1</v>
      </c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</row>
    <row r="74" spans="1:102" ht="13.8" outlineLevel="1" x14ac:dyDescent="0.3">
      <c r="A74" s="35"/>
      <c r="B74" s="35"/>
      <c r="C74" s="133" t="s">
        <v>264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9">
        <v>1</v>
      </c>
      <c r="AB74" s="130">
        <v>4</v>
      </c>
      <c r="AC74" s="131">
        <f t="shared" si="26"/>
        <v>4</v>
      </c>
      <c r="AD74" s="132">
        <f t="shared" si="27"/>
        <v>4</v>
      </c>
      <c r="AE74" s="108">
        <f t="shared" si="28"/>
        <v>100</v>
      </c>
      <c r="AF74" s="35"/>
      <c r="AG74" s="93"/>
      <c r="AH74" s="201" t="b">
        <v>1</v>
      </c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</row>
    <row r="75" spans="1:102" ht="13.8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9"/>
      <c r="AB75" s="130"/>
      <c r="AC75" s="134">
        <f t="shared" ref="AC75:AD75" si="29">SUM(AC71:AC74)</f>
        <v>17</v>
      </c>
      <c r="AD75" s="134">
        <f t="shared" si="29"/>
        <v>20</v>
      </c>
      <c r="AE75" s="108">
        <f t="shared" si="28"/>
        <v>85</v>
      </c>
      <c r="AF75" s="35"/>
      <c r="AG75" s="93"/>
      <c r="AH75" s="201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</row>
    <row r="76" spans="1:102" ht="13.8" collapsed="1" x14ac:dyDescent="0.3">
      <c r="A76" s="118" t="s">
        <v>114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6"/>
      <c r="AB76" s="137"/>
      <c r="AC76" s="138"/>
      <c r="AD76" s="138"/>
      <c r="AE76" s="108"/>
      <c r="AF76" s="35"/>
      <c r="AG76" s="93" t="s">
        <v>259</v>
      </c>
      <c r="AH76" s="201" t="b">
        <v>1</v>
      </c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</row>
    <row r="77" spans="1:102" ht="13.8" hidden="1" outlineLevel="1" x14ac:dyDescent="0.3">
      <c r="A77" s="35"/>
      <c r="B77" s="35"/>
      <c r="C77" s="127" t="s">
        <v>265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9">
        <v>1</v>
      </c>
      <c r="AB77" s="130">
        <v>1</v>
      </c>
      <c r="AC77" s="131">
        <f t="shared" ref="AC77:AC79" si="30">IF(AH77,AA77*AB77,0)</f>
        <v>1</v>
      </c>
      <c r="AD77" s="132">
        <f t="shared" ref="AD77:AD79" si="31">IF(AH77,AA77*4,0)</f>
        <v>4</v>
      </c>
      <c r="AE77" s="108">
        <f t="shared" ref="AE77:AE80" si="32">IFERROR(AC77/AD77*100,0)</f>
        <v>25</v>
      </c>
      <c r="AF77" s="35"/>
      <c r="AG77" s="93" t="s">
        <v>261</v>
      </c>
      <c r="AH77" s="201" t="b">
        <v>1</v>
      </c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</row>
    <row r="78" spans="1:102" ht="13.8" hidden="1" outlineLevel="1" x14ac:dyDescent="0.3">
      <c r="A78" s="35"/>
      <c r="B78" s="35"/>
      <c r="C78" s="127" t="s">
        <v>266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9">
        <v>1</v>
      </c>
      <c r="AB78" s="130">
        <v>2</v>
      </c>
      <c r="AC78" s="131">
        <f t="shared" si="30"/>
        <v>2</v>
      </c>
      <c r="AD78" s="132">
        <f t="shared" si="31"/>
        <v>4</v>
      </c>
      <c r="AE78" s="108">
        <f t="shared" si="32"/>
        <v>50</v>
      </c>
      <c r="AF78" s="35"/>
      <c r="AG78" s="93" t="s">
        <v>261</v>
      </c>
      <c r="AH78" s="201" t="b">
        <v>1</v>
      </c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</row>
    <row r="79" spans="1:102" ht="13.8" hidden="1" outlineLevel="1" x14ac:dyDescent="0.3">
      <c r="A79" s="35"/>
      <c r="B79" s="35"/>
      <c r="C79" s="133" t="s">
        <v>267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9">
        <v>1</v>
      </c>
      <c r="AB79" s="130">
        <v>2</v>
      </c>
      <c r="AC79" s="131">
        <f t="shared" si="30"/>
        <v>2</v>
      </c>
      <c r="AD79" s="132">
        <f t="shared" si="31"/>
        <v>4</v>
      </c>
      <c r="AE79" s="108">
        <f t="shared" si="32"/>
        <v>50</v>
      </c>
      <c r="AF79" s="35"/>
      <c r="AG79" s="93" t="s">
        <v>261</v>
      </c>
      <c r="AH79" s="201" t="b">
        <v>1</v>
      </c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</row>
    <row r="80" spans="1:102" ht="13.8" hidden="1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9"/>
      <c r="AB80" s="130"/>
      <c r="AC80" s="134">
        <f t="shared" ref="AC80:AD80" si="33">SUM(AC77:AC79)</f>
        <v>5</v>
      </c>
      <c r="AD80" s="134">
        <f t="shared" si="33"/>
        <v>12</v>
      </c>
      <c r="AE80" s="108">
        <f t="shared" si="32"/>
        <v>41.666666666666671</v>
      </c>
      <c r="AF80" s="35"/>
      <c r="AG80" s="93"/>
      <c r="AH80" s="201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</row>
    <row r="81" spans="1:102" ht="13.8" collapsed="1" x14ac:dyDescent="0.3">
      <c r="A81" s="118" t="s">
        <v>115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6"/>
      <c r="AB81" s="137"/>
      <c r="AC81" s="138"/>
      <c r="AD81" s="138"/>
      <c r="AE81" s="108"/>
      <c r="AF81" s="35"/>
      <c r="AG81" s="93" t="s">
        <v>259</v>
      </c>
      <c r="AH81" s="201" t="b">
        <v>1</v>
      </c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</row>
    <row r="82" spans="1:102" ht="13.8" hidden="1" outlineLevel="1" x14ac:dyDescent="0.3">
      <c r="A82" s="35"/>
      <c r="B82" s="35"/>
      <c r="C82" s="127" t="s">
        <v>268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9">
        <v>1</v>
      </c>
      <c r="AB82" s="130">
        <v>4</v>
      </c>
      <c r="AC82" s="131">
        <f t="shared" ref="AC82:AC85" si="34">IF(AH82,AA82*AB82,0)</f>
        <v>4</v>
      </c>
      <c r="AD82" s="132">
        <f t="shared" ref="AD82:AD85" si="35">IF(AH82,AA82*4,0)</f>
        <v>4</v>
      </c>
      <c r="AE82" s="108">
        <f t="shared" ref="AE82:AE87" si="36">IFERROR(AC82/AD82*100,0)</f>
        <v>100</v>
      </c>
      <c r="AF82" s="35"/>
      <c r="AG82" s="93" t="s">
        <v>261</v>
      </c>
      <c r="AH82" s="201" t="b">
        <v>1</v>
      </c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</row>
    <row r="83" spans="1:102" ht="13.8" hidden="1" outlineLevel="1" x14ac:dyDescent="0.3">
      <c r="A83" s="35"/>
      <c r="B83" s="35"/>
      <c r="C83" s="127" t="s">
        <v>269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9">
        <v>1</v>
      </c>
      <c r="AB83" s="130">
        <v>3</v>
      </c>
      <c r="AC83" s="131">
        <f t="shared" si="34"/>
        <v>3</v>
      </c>
      <c r="AD83" s="132">
        <f t="shared" si="35"/>
        <v>4</v>
      </c>
      <c r="AE83" s="108">
        <f t="shared" si="36"/>
        <v>75</v>
      </c>
      <c r="AF83" s="35"/>
      <c r="AG83" s="93" t="s">
        <v>261</v>
      </c>
      <c r="AH83" s="201" t="b">
        <v>1</v>
      </c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</row>
    <row r="84" spans="1:102" ht="13.8" hidden="1" outlineLevel="1" x14ac:dyDescent="0.3">
      <c r="A84" s="35"/>
      <c r="B84" s="35"/>
      <c r="C84" s="127" t="s">
        <v>270</v>
      </c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9">
        <v>1</v>
      </c>
      <c r="AB84" s="130">
        <v>2</v>
      </c>
      <c r="AC84" s="131">
        <f t="shared" si="34"/>
        <v>2</v>
      </c>
      <c r="AD84" s="132">
        <f t="shared" si="35"/>
        <v>4</v>
      </c>
      <c r="AE84" s="108">
        <f t="shared" si="36"/>
        <v>50</v>
      </c>
      <c r="AF84" s="35"/>
      <c r="AG84" s="93" t="s">
        <v>261</v>
      </c>
      <c r="AH84" s="201" t="b">
        <v>1</v>
      </c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</row>
    <row r="85" spans="1:102" ht="13.8" hidden="1" outlineLevel="1" x14ac:dyDescent="0.3">
      <c r="A85" s="35"/>
      <c r="B85" s="35"/>
      <c r="C85" s="133" t="s">
        <v>271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9">
        <v>1</v>
      </c>
      <c r="AB85" s="130">
        <v>2</v>
      </c>
      <c r="AC85" s="131">
        <f t="shared" si="34"/>
        <v>2</v>
      </c>
      <c r="AD85" s="132">
        <f t="shared" si="35"/>
        <v>4</v>
      </c>
      <c r="AE85" s="108">
        <f t="shared" si="36"/>
        <v>50</v>
      </c>
      <c r="AF85" s="35"/>
      <c r="AG85" s="93"/>
      <c r="AH85" s="201" t="b">
        <v>1</v>
      </c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</row>
    <row r="86" spans="1:102" ht="13.8" hidden="1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9"/>
      <c r="AB86" s="130"/>
      <c r="AC86" s="134">
        <f t="shared" ref="AC86:AD86" si="37">SUM(AC82:AC84)</f>
        <v>9</v>
      </c>
      <c r="AD86" s="134">
        <f t="shared" si="37"/>
        <v>12</v>
      </c>
      <c r="AE86" s="108">
        <f t="shared" si="36"/>
        <v>75</v>
      </c>
      <c r="AF86" s="35"/>
      <c r="AG86" s="93"/>
      <c r="AH86" s="201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</row>
    <row r="87" spans="1:102" ht="13.8" x14ac:dyDescent="0.3">
      <c r="A87" s="112" t="s">
        <v>95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4"/>
      <c r="AB87" s="115"/>
      <c r="AC87" s="139">
        <f t="shared" ref="AC87:AD87" si="38">(AC92+AC98+AC104)</f>
        <v>42</v>
      </c>
      <c r="AD87" s="139">
        <f t="shared" si="38"/>
        <v>60</v>
      </c>
      <c r="AE87" s="108">
        <f t="shared" si="36"/>
        <v>70</v>
      </c>
      <c r="AF87" s="35"/>
      <c r="AG87" s="93" t="s">
        <v>257</v>
      </c>
      <c r="AH87" s="201" t="b">
        <v>1</v>
      </c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</row>
    <row r="88" spans="1:102" ht="13.8" collapsed="1" x14ac:dyDescent="0.3">
      <c r="A88" s="118" t="s">
        <v>116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20"/>
      <c r="AB88" s="121"/>
      <c r="AC88" s="138"/>
      <c r="AD88" s="138"/>
      <c r="AE88" s="108"/>
      <c r="AF88" s="35"/>
      <c r="AG88" s="93" t="s">
        <v>259</v>
      </c>
      <c r="AH88" s="201" t="b">
        <v>1</v>
      </c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</row>
    <row r="89" spans="1:102" ht="13.8" hidden="1" outlineLevel="1" x14ac:dyDescent="0.3">
      <c r="A89" s="35"/>
      <c r="B89" s="35"/>
      <c r="C89" s="35" t="s">
        <v>272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140">
        <v>2</v>
      </c>
      <c r="AB89" s="130">
        <v>2</v>
      </c>
      <c r="AC89" s="131">
        <f t="shared" ref="AC89:AC91" si="39">IF(AH89,AA89*AB89,0)</f>
        <v>4</v>
      </c>
      <c r="AD89" s="132">
        <f t="shared" ref="AD89:AD91" si="40">IF(AH89,AA89*4,0)</f>
        <v>8</v>
      </c>
      <c r="AE89" s="108">
        <f t="shared" ref="AE89:AE92" si="41">IFERROR(AC89/AD89*100,0)</f>
        <v>50</v>
      </c>
      <c r="AF89" s="35"/>
      <c r="AG89" s="93" t="s">
        <v>261</v>
      </c>
      <c r="AH89" s="201" t="b">
        <v>1</v>
      </c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</row>
    <row r="90" spans="1:102" ht="13.8" hidden="1" outlineLevel="1" x14ac:dyDescent="0.3">
      <c r="A90" s="35"/>
      <c r="B90" s="35"/>
      <c r="C90" s="35" t="s">
        <v>273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140">
        <v>1</v>
      </c>
      <c r="AB90" s="130">
        <v>3</v>
      </c>
      <c r="AC90" s="131">
        <f t="shared" si="39"/>
        <v>3</v>
      </c>
      <c r="AD90" s="132">
        <f t="shared" si="40"/>
        <v>4</v>
      </c>
      <c r="AE90" s="108">
        <f t="shared" si="41"/>
        <v>75</v>
      </c>
      <c r="AF90" s="35"/>
      <c r="AG90" s="93" t="s">
        <v>261</v>
      </c>
      <c r="AH90" s="201" t="b">
        <v>1</v>
      </c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</row>
    <row r="91" spans="1:102" ht="13.8" hidden="1" outlineLevel="1" x14ac:dyDescent="0.3">
      <c r="A91" s="35"/>
      <c r="B91" s="35"/>
      <c r="C91" s="35" t="s">
        <v>274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140">
        <v>1</v>
      </c>
      <c r="AB91" s="130">
        <v>4</v>
      </c>
      <c r="AC91" s="131">
        <f t="shared" si="39"/>
        <v>4</v>
      </c>
      <c r="AD91" s="132">
        <f t="shared" si="40"/>
        <v>4</v>
      </c>
      <c r="AE91" s="108">
        <f t="shared" si="41"/>
        <v>100</v>
      </c>
      <c r="AF91" s="35"/>
      <c r="AG91" s="93" t="s">
        <v>261</v>
      </c>
      <c r="AH91" s="201" t="b">
        <v>1</v>
      </c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</row>
    <row r="92" spans="1:102" ht="13.8" hidden="1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140"/>
      <c r="AB92" s="141"/>
      <c r="AC92" s="134">
        <f t="shared" ref="AC92:AD92" si="42">SUM(AC89:AC91)</f>
        <v>11</v>
      </c>
      <c r="AD92" s="134">
        <f t="shared" si="42"/>
        <v>16</v>
      </c>
      <c r="AE92" s="108">
        <f t="shared" si="41"/>
        <v>68.75</v>
      </c>
      <c r="AF92" s="35"/>
      <c r="AG92" s="93"/>
      <c r="AH92" s="201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</row>
    <row r="93" spans="1:102" ht="13.8" x14ac:dyDescent="0.3">
      <c r="A93" s="118" t="s">
        <v>117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20"/>
      <c r="AB93" s="121"/>
      <c r="AC93" s="138"/>
      <c r="AD93" s="138"/>
      <c r="AE93" s="108"/>
      <c r="AF93" s="35"/>
      <c r="AG93" s="93" t="s">
        <v>259</v>
      </c>
      <c r="AH93" s="201" t="b">
        <v>1</v>
      </c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</row>
    <row r="94" spans="1:102" ht="13.8" outlineLevel="1" x14ac:dyDescent="0.3">
      <c r="A94" s="35"/>
      <c r="B94" s="35"/>
      <c r="C94" s="35" t="s">
        <v>275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140">
        <v>1</v>
      </c>
      <c r="AB94" s="130">
        <v>2</v>
      </c>
      <c r="AC94" s="131">
        <f t="shared" ref="AC94:AC97" si="43">IF(AH94,AA94*AB94,0)</f>
        <v>2</v>
      </c>
      <c r="AD94" s="132">
        <f t="shared" ref="AD94:AD97" si="44">IF(AH94,AA94*4,0)</f>
        <v>4</v>
      </c>
      <c r="AE94" s="108">
        <f t="shared" ref="AE94:AE98" si="45">IFERROR(AC94/AD94*100,0)</f>
        <v>50</v>
      </c>
      <c r="AF94" s="35"/>
      <c r="AG94" s="93" t="s">
        <v>261</v>
      </c>
      <c r="AH94" s="201" t="b">
        <v>1</v>
      </c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</row>
    <row r="95" spans="1:102" ht="13.8" outlineLevel="1" x14ac:dyDescent="0.3">
      <c r="A95" s="35"/>
      <c r="B95" s="35"/>
      <c r="C95" s="35" t="s">
        <v>276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140">
        <v>2</v>
      </c>
      <c r="AB95" s="130">
        <v>3</v>
      </c>
      <c r="AC95" s="131">
        <f t="shared" si="43"/>
        <v>6</v>
      </c>
      <c r="AD95" s="132">
        <f t="shared" si="44"/>
        <v>8</v>
      </c>
      <c r="AE95" s="108">
        <f t="shared" si="45"/>
        <v>75</v>
      </c>
      <c r="AF95" s="35"/>
      <c r="AG95" s="93" t="s">
        <v>261</v>
      </c>
      <c r="AH95" s="201" t="b">
        <v>1</v>
      </c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</row>
    <row r="96" spans="1:102" ht="13.8" outlineLevel="1" x14ac:dyDescent="0.3">
      <c r="A96" s="35"/>
      <c r="B96" s="35"/>
      <c r="C96" s="35" t="s">
        <v>277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140">
        <v>2</v>
      </c>
      <c r="AB96" s="130">
        <v>3</v>
      </c>
      <c r="AC96" s="131">
        <f t="shared" si="43"/>
        <v>6</v>
      </c>
      <c r="AD96" s="132">
        <f t="shared" si="44"/>
        <v>8</v>
      </c>
      <c r="AE96" s="108">
        <f t="shared" si="45"/>
        <v>75</v>
      </c>
      <c r="AF96" s="35"/>
      <c r="AG96" s="93"/>
      <c r="AH96" s="201" t="b">
        <v>1</v>
      </c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</row>
    <row r="97" spans="1:102" ht="13.8" outlineLevel="1" x14ac:dyDescent="0.3">
      <c r="A97" s="35"/>
      <c r="B97" s="35"/>
      <c r="C97" s="35" t="s">
        <v>278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140">
        <v>1</v>
      </c>
      <c r="AB97" s="130">
        <v>3</v>
      </c>
      <c r="AC97" s="131">
        <f t="shared" si="43"/>
        <v>3</v>
      </c>
      <c r="AD97" s="132">
        <f t="shared" si="44"/>
        <v>4</v>
      </c>
      <c r="AE97" s="108">
        <f t="shared" si="45"/>
        <v>75</v>
      </c>
      <c r="AF97" s="35"/>
      <c r="AG97" s="93" t="s">
        <v>261</v>
      </c>
      <c r="AH97" s="201" t="b">
        <v>1</v>
      </c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</row>
    <row r="98" spans="1:102" ht="13.8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140"/>
      <c r="AB98" s="141"/>
      <c r="AC98" s="134">
        <f t="shared" ref="AC98:AD98" si="46">SUM(AC94:AC97)</f>
        <v>17</v>
      </c>
      <c r="AD98" s="134">
        <f t="shared" si="46"/>
        <v>24</v>
      </c>
      <c r="AE98" s="108">
        <f t="shared" si="45"/>
        <v>70.833333333333343</v>
      </c>
      <c r="AF98" s="35"/>
      <c r="AG98" s="93"/>
      <c r="AH98" s="201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</row>
    <row r="99" spans="1:102" ht="13.8" collapsed="1" x14ac:dyDescent="0.3">
      <c r="A99" s="118" t="s">
        <v>118</v>
      </c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20"/>
      <c r="AB99" s="121"/>
      <c r="AC99" s="138"/>
      <c r="AD99" s="138"/>
      <c r="AE99" s="108"/>
      <c r="AF99" s="35"/>
      <c r="AG99" s="93" t="s">
        <v>259</v>
      </c>
      <c r="AH99" s="201" t="b">
        <v>1</v>
      </c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</row>
    <row r="100" spans="1:102" ht="13.8" hidden="1" outlineLevel="1" x14ac:dyDescent="0.3">
      <c r="A100" s="35"/>
      <c r="B100" s="35"/>
      <c r="C100" s="35" t="s">
        <v>279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140">
        <v>1</v>
      </c>
      <c r="AB100" s="130">
        <v>1</v>
      </c>
      <c r="AC100" s="131">
        <f t="shared" ref="AC100:AC103" si="47">IF(AH100,AA100*AB100,0)</f>
        <v>1</v>
      </c>
      <c r="AD100" s="132">
        <f t="shared" ref="AD100:AD103" si="48">IF(AH100,AA100*4,0)</f>
        <v>4</v>
      </c>
      <c r="AE100" s="108">
        <f t="shared" ref="AE100:AE105" si="49">IFERROR(AC100/AD100*100,0)</f>
        <v>25</v>
      </c>
      <c r="AF100" s="35"/>
      <c r="AG100" s="93" t="s">
        <v>261</v>
      </c>
      <c r="AH100" s="201" t="b">
        <v>1</v>
      </c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</row>
    <row r="101" spans="1:102" ht="13.8" hidden="1" outlineLevel="1" x14ac:dyDescent="0.3">
      <c r="A101" s="35"/>
      <c r="B101" s="35"/>
      <c r="C101" s="35" t="s">
        <v>280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140">
        <v>1</v>
      </c>
      <c r="AB101" s="130">
        <v>3</v>
      </c>
      <c r="AC101" s="131">
        <f t="shared" si="47"/>
        <v>3</v>
      </c>
      <c r="AD101" s="132">
        <f t="shared" si="48"/>
        <v>4</v>
      </c>
      <c r="AE101" s="108">
        <f t="shared" si="49"/>
        <v>75</v>
      </c>
      <c r="AF101" s="35"/>
      <c r="AG101" s="93" t="s">
        <v>261</v>
      </c>
      <c r="AH101" s="201" t="b">
        <v>1</v>
      </c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</row>
    <row r="102" spans="1:102" ht="13.8" hidden="1" outlineLevel="1" x14ac:dyDescent="0.3">
      <c r="A102" s="35"/>
      <c r="B102" s="35"/>
      <c r="C102" s="35" t="s">
        <v>281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140">
        <v>1</v>
      </c>
      <c r="AB102" s="130">
        <v>2</v>
      </c>
      <c r="AC102" s="131">
        <f t="shared" si="47"/>
        <v>2</v>
      </c>
      <c r="AD102" s="132">
        <f t="shared" si="48"/>
        <v>4</v>
      </c>
      <c r="AE102" s="108">
        <f t="shared" si="49"/>
        <v>50</v>
      </c>
      <c r="AF102" s="35"/>
      <c r="AG102" s="93" t="s">
        <v>261</v>
      </c>
      <c r="AH102" s="201" t="b">
        <v>1</v>
      </c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</row>
    <row r="103" spans="1:102" ht="13.8" hidden="1" outlineLevel="1" x14ac:dyDescent="0.3">
      <c r="A103" s="35"/>
      <c r="B103" s="35"/>
      <c r="C103" s="35" t="s">
        <v>282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140">
        <v>2</v>
      </c>
      <c r="AB103" s="130">
        <v>4</v>
      </c>
      <c r="AC103" s="131">
        <f t="shared" si="47"/>
        <v>8</v>
      </c>
      <c r="AD103" s="132">
        <f t="shared" si="48"/>
        <v>8</v>
      </c>
      <c r="AE103" s="108">
        <f t="shared" si="49"/>
        <v>100</v>
      </c>
      <c r="AF103" s="35"/>
      <c r="AG103" s="93" t="s">
        <v>261</v>
      </c>
      <c r="AH103" s="201" t="b">
        <v>1</v>
      </c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</row>
    <row r="104" spans="1:102" ht="13.8" hidden="1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140"/>
      <c r="AB104" s="141"/>
      <c r="AC104" s="134">
        <f t="shared" ref="AC104:AD104" si="50">SUM(AC100:AC103)</f>
        <v>14</v>
      </c>
      <c r="AD104" s="134">
        <f t="shared" si="50"/>
        <v>20</v>
      </c>
      <c r="AE104" s="108">
        <f t="shared" si="49"/>
        <v>70</v>
      </c>
      <c r="AF104" s="35"/>
      <c r="AG104" s="93"/>
      <c r="AH104" s="201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</row>
    <row r="105" spans="1:102" ht="13.8" x14ac:dyDescent="0.3">
      <c r="A105" s="112" t="s">
        <v>283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4"/>
      <c r="AB105" s="115"/>
      <c r="AC105" s="139">
        <f t="shared" ref="AC105:AD105" si="51">(AC111+AC117+AC122)</f>
        <v>22</v>
      </c>
      <c r="AD105" s="139">
        <f t="shared" si="51"/>
        <v>44</v>
      </c>
      <c r="AE105" s="108">
        <f t="shared" si="49"/>
        <v>50</v>
      </c>
      <c r="AF105" s="35"/>
      <c r="AG105" s="93" t="s">
        <v>257</v>
      </c>
      <c r="AH105" s="201" t="b">
        <v>1</v>
      </c>
      <c r="AI105" s="35"/>
      <c r="AJ105" s="35"/>
      <c r="AK105" s="35"/>
      <c r="AL105" s="117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</row>
    <row r="106" spans="1:102" ht="13.8" collapsed="1" x14ac:dyDescent="0.3">
      <c r="A106" s="118" t="s">
        <v>119</v>
      </c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20"/>
      <c r="AB106" s="121"/>
      <c r="AC106" s="138"/>
      <c r="AD106" s="138"/>
      <c r="AE106" s="108"/>
      <c r="AF106" s="35"/>
      <c r="AG106" s="93" t="s">
        <v>259</v>
      </c>
      <c r="AH106" s="201" t="b">
        <v>1</v>
      </c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</row>
    <row r="107" spans="1:102" ht="13.8" hidden="1" outlineLevel="1" x14ac:dyDescent="0.3">
      <c r="A107" s="35"/>
      <c r="B107" s="35"/>
      <c r="C107" s="35" t="s">
        <v>284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140">
        <v>1</v>
      </c>
      <c r="AB107" s="130">
        <v>1</v>
      </c>
      <c r="AC107" s="131">
        <f t="shared" ref="AC107:AC110" si="52">IF(AH107,AA107*AB107,0)</f>
        <v>1</v>
      </c>
      <c r="AD107" s="132">
        <f t="shared" ref="AD107:AD110" si="53">IF(AH107,AA107*4,0)</f>
        <v>4</v>
      </c>
      <c r="AE107" s="108">
        <f t="shared" ref="AE107:AE111" si="54">IFERROR(AC107/AD107*100,0)</f>
        <v>25</v>
      </c>
      <c r="AF107" s="35"/>
      <c r="AG107" s="93" t="s">
        <v>261</v>
      </c>
      <c r="AH107" s="201" t="b">
        <v>1</v>
      </c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</row>
    <row r="108" spans="1:102" ht="13.8" hidden="1" outlineLevel="1" x14ac:dyDescent="0.3">
      <c r="A108" s="35"/>
      <c r="B108" s="35"/>
      <c r="C108" s="35" t="s">
        <v>285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140">
        <v>1</v>
      </c>
      <c r="AB108" s="130">
        <v>1</v>
      </c>
      <c r="AC108" s="131">
        <f t="shared" si="52"/>
        <v>1</v>
      </c>
      <c r="AD108" s="132">
        <f t="shared" si="53"/>
        <v>4</v>
      </c>
      <c r="AE108" s="108">
        <f t="shared" si="54"/>
        <v>25</v>
      </c>
      <c r="AF108" s="35"/>
      <c r="AG108" s="93" t="s">
        <v>261</v>
      </c>
      <c r="AH108" s="201" t="b">
        <v>1</v>
      </c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</row>
    <row r="109" spans="1:102" ht="13.8" hidden="1" outlineLevel="1" x14ac:dyDescent="0.3">
      <c r="A109" s="35"/>
      <c r="B109" s="35"/>
      <c r="C109" s="35" t="s">
        <v>286</v>
      </c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140">
        <v>1</v>
      </c>
      <c r="AB109" s="130">
        <v>1</v>
      </c>
      <c r="AC109" s="131">
        <f t="shared" si="52"/>
        <v>1</v>
      </c>
      <c r="AD109" s="132">
        <f t="shared" si="53"/>
        <v>4</v>
      </c>
      <c r="AE109" s="108">
        <f t="shared" si="54"/>
        <v>25</v>
      </c>
      <c r="AF109" s="35"/>
      <c r="AG109" s="93" t="s">
        <v>261</v>
      </c>
      <c r="AH109" s="201" t="b">
        <v>1</v>
      </c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</row>
    <row r="110" spans="1:102" ht="13.8" hidden="1" outlineLevel="1" x14ac:dyDescent="0.3">
      <c r="A110" s="35"/>
      <c r="B110" s="35"/>
      <c r="C110" s="35" t="s">
        <v>287</v>
      </c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140">
        <v>1</v>
      </c>
      <c r="AB110" s="130">
        <v>1</v>
      </c>
      <c r="AC110" s="131">
        <f t="shared" si="52"/>
        <v>1</v>
      </c>
      <c r="AD110" s="132">
        <f t="shared" si="53"/>
        <v>4</v>
      </c>
      <c r="AE110" s="108">
        <f t="shared" si="54"/>
        <v>25</v>
      </c>
      <c r="AF110" s="35"/>
      <c r="AG110" s="93"/>
      <c r="AH110" s="201" t="b">
        <v>1</v>
      </c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</row>
    <row r="111" spans="1:102" ht="13.8" hidden="1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140"/>
      <c r="AB111" s="141"/>
      <c r="AC111" s="134">
        <f>SUM(AC107:AC109)</f>
        <v>3</v>
      </c>
      <c r="AD111" s="134">
        <f>SUM(AD107:AD110)</f>
        <v>16</v>
      </c>
      <c r="AE111" s="108">
        <f t="shared" si="54"/>
        <v>18.75</v>
      </c>
      <c r="AF111" s="35"/>
      <c r="AG111" s="93"/>
      <c r="AH111" s="201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</row>
    <row r="112" spans="1:102" ht="13.8" collapsed="1" x14ac:dyDescent="0.3">
      <c r="A112" s="118" t="s">
        <v>120</v>
      </c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20"/>
      <c r="AB112" s="121"/>
      <c r="AC112" s="138"/>
      <c r="AD112" s="138"/>
      <c r="AE112" s="108"/>
      <c r="AF112" s="35"/>
      <c r="AG112" s="93" t="s">
        <v>259</v>
      </c>
      <c r="AH112" s="201" t="b">
        <v>1</v>
      </c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</row>
    <row r="113" spans="1:102" ht="13.8" hidden="1" outlineLevel="1" x14ac:dyDescent="0.3">
      <c r="A113" s="35"/>
      <c r="B113" s="35"/>
      <c r="C113" s="35" t="s">
        <v>288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140">
        <v>1</v>
      </c>
      <c r="AB113" s="130">
        <v>2</v>
      </c>
      <c r="AC113" s="131">
        <f t="shared" ref="AC113:AC116" si="55">IF(AH113,AA113*AB113,0)</f>
        <v>2</v>
      </c>
      <c r="AD113" s="132">
        <f t="shared" ref="AD113:AD116" si="56">IF(AH113,AA113*4,0)</f>
        <v>4</v>
      </c>
      <c r="AE113" s="108">
        <f t="shared" ref="AE113:AE117" si="57">IFERROR(AC113/AD113*100,0)</f>
        <v>50</v>
      </c>
      <c r="AF113" s="35"/>
      <c r="AG113" s="93" t="s">
        <v>261</v>
      </c>
      <c r="AH113" s="201" t="b">
        <v>1</v>
      </c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</row>
    <row r="114" spans="1:102" ht="13.8" hidden="1" outlineLevel="1" x14ac:dyDescent="0.3">
      <c r="A114" s="35"/>
      <c r="B114" s="35"/>
      <c r="C114" s="35" t="s">
        <v>289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140">
        <v>1</v>
      </c>
      <c r="AB114" s="130">
        <v>3</v>
      </c>
      <c r="AC114" s="131">
        <f t="shared" si="55"/>
        <v>3</v>
      </c>
      <c r="AD114" s="132">
        <f t="shared" si="56"/>
        <v>4</v>
      </c>
      <c r="AE114" s="108">
        <f t="shared" si="57"/>
        <v>75</v>
      </c>
      <c r="AF114" s="35"/>
      <c r="AG114" s="93" t="s">
        <v>261</v>
      </c>
      <c r="AH114" s="201" t="b">
        <v>1</v>
      </c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</row>
    <row r="115" spans="1:102" ht="13.8" hidden="1" outlineLevel="1" x14ac:dyDescent="0.3">
      <c r="A115" s="35"/>
      <c r="B115" s="35"/>
      <c r="C115" s="35" t="s">
        <v>290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140">
        <v>1</v>
      </c>
      <c r="AB115" s="130">
        <v>4</v>
      </c>
      <c r="AC115" s="131">
        <f t="shared" si="55"/>
        <v>4</v>
      </c>
      <c r="AD115" s="132">
        <f t="shared" si="56"/>
        <v>4</v>
      </c>
      <c r="AE115" s="108">
        <f t="shared" si="57"/>
        <v>100</v>
      </c>
      <c r="AF115" s="35"/>
      <c r="AG115" s="93" t="s">
        <v>261</v>
      </c>
      <c r="AH115" s="201" t="b">
        <v>1</v>
      </c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</row>
    <row r="116" spans="1:102" ht="13.8" hidden="1" outlineLevel="1" x14ac:dyDescent="0.3">
      <c r="A116" s="35"/>
      <c r="B116" s="35"/>
      <c r="C116" s="35" t="s">
        <v>291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140">
        <v>1</v>
      </c>
      <c r="AB116" s="130">
        <v>4</v>
      </c>
      <c r="AC116" s="131">
        <f t="shared" si="55"/>
        <v>4</v>
      </c>
      <c r="AD116" s="132">
        <f t="shared" si="56"/>
        <v>4</v>
      </c>
      <c r="AE116" s="108">
        <f t="shared" si="57"/>
        <v>100</v>
      </c>
      <c r="AF116" s="35"/>
      <c r="AG116" s="93"/>
      <c r="AH116" s="201" t="b">
        <v>1</v>
      </c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</row>
    <row r="117" spans="1:102" ht="13.8" hidden="1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140"/>
      <c r="AB117" s="141"/>
      <c r="AC117" s="134">
        <f t="shared" ref="AC117:AD117" si="58">SUM(AC113:AC116)</f>
        <v>13</v>
      </c>
      <c r="AD117" s="134">
        <f t="shared" si="58"/>
        <v>16</v>
      </c>
      <c r="AE117" s="108">
        <f t="shared" si="57"/>
        <v>81.25</v>
      </c>
      <c r="AF117" s="35"/>
      <c r="AG117" s="93"/>
      <c r="AH117" s="201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</row>
    <row r="118" spans="1:102" ht="13.8" x14ac:dyDescent="0.3">
      <c r="A118" s="118" t="s">
        <v>118</v>
      </c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20"/>
      <c r="AB118" s="121"/>
      <c r="AC118" s="138"/>
      <c r="AD118" s="138"/>
      <c r="AE118" s="108"/>
      <c r="AF118" s="35"/>
      <c r="AG118" s="93" t="s">
        <v>259</v>
      </c>
      <c r="AH118" s="201" t="b">
        <v>1</v>
      </c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</row>
    <row r="119" spans="1:102" ht="13.8" outlineLevel="1" x14ac:dyDescent="0.3">
      <c r="A119" s="35"/>
      <c r="B119" s="35"/>
      <c r="C119" s="35" t="s">
        <v>292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140">
        <v>1</v>
      </c>
      <c r="AB119" s="130">
        <v>1</v>
      </c>
      <c r="AC119" s="131">
        <f t="shared" ref="AC119:AC121" si="59">IF(AH119,AA119*AB119,0)</f>
        <v>1</v>
      </c>
      <c r="AD119" s="132">
        <f t="shared" ref="AD119:AD121" si="60">IF(AH119,AA119*4,0)</f>
        <v>4</v>
      </c>
      <c r="AE119" s="108">
        <f t="shared" ref="AE119:AE124" si="61">IFERROR(AC119/AD119*100,0)</f>
        <v>25</v>
      </c>
      <c r="AF119" s="35"/>
      <c r="AG119" s="93" t="s">
        <v>261</v>
      </c>
      <c r="AH119" s="201" t="b">
        <v>1</v>
      </c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</row>
    <row r="120" spans="1:102" ht="13.8" outlineLevel="1" x14ac:dyDescent="0.3">
      <c r="A120" s="35"/>
      <c r="B120" s="35"/>
      <c r="C120" s="35" t="s">
        <v>293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140">
        <v>1</v>
      </c>
      <c r="AB120" s="130">
        <v>2</v>
      </c>
      <c r="AC120" s="131">
        <f t="shared" si="59"/>
        <v>2</v>
      </c>
      <c r="AD120" s="132">
        <f t="shared" si="60"/>
        <v>4</v>
      </c>
      <c r="AE120" s="108">
        <f t="shared" si="61"/>
        <v>50</v>
      </c>
      <c r="AF120" s="35"/>
      <c r="AG120" s="93" t="s">
        <v>261</v>
      </c>
      <c r="AH120" s="201" t="b">
        <v>1</v>
      </c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</row>
    <row r="121" spans="1:102" ht="13.8" outlineLevel="1" x14ac:dyDescent="0.3">
      <c r="A121" s="35"/>
      <c r="B121" s="35"/>
      <c r="C121" s="35" t="s">
        <v>294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140">
        <v>1</v>
      </c>
      <c r="AB121" s="130">
        <v>3</v>
      </c>
      <c r="AC121" s="131">
        <f t="shared" si="59"/>
        <v>3</v>
      </c>
      <c r="AD121" s="132">
        <f t="shared" si="60"/>
        <v>4</v>
      </c>
      <c r="AE121" s="108">
        <f t="shared" si="61"/>
        <v>75</v>
      </c>
      <c r="AF121" s="35"/>
      <c r="AG121" s="93" t="s">
        <v>261</v>
      </c>
      <c r="AH121" s="201" t="b">
        <v>1</v>
      </c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</row>
    <row r="122" spans="1:102" ht="13.8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140"/>
      <c r="AB122" s="141"/>
      <c r="AC122" s="134">
        <f t="shared" ref="AC122:AD122" si="62">SUM(AC119:AC121)</f>
        <v>6</v>
      </c>
      <c r="AD122" s="134">
        <f t="shared" si="62"/>
        <v>12</v>
      </c>
      <c r="AE122" s="108">
        <f t="shared" si="61"/>
        <v>50</v>
      </c>
      <c r="AF122" s="35"/>
      <c r="AG122" s="93"/>
      <c r="AH122" s="201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</row>
    <row r="123" spans="1:102" ht="13.8" x14ac:dyDescent="0.3">
      <c r="A123" s="235" t="s">
        <v>66</v>
      </c>
      <c r="B123" s="221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104"/>
      <c r="W123" s="104"/>
      <c r="X123" s="142"/>
      <c r="Y123" s="142"/>
      <c r="Z123" s="142"/>
      <c r="AA123" s="143"/>
      <c r="AB123" s="144"/>
      <c r="AC123" s="107">
        <f t="shared" ref="AC123:AD123" si="63">(AC124+AC141+AC157)</f>
        <v>95</v>
      </c>
      <c r="AD123" s="145">
        <f t="shared" si="63"/>
        <v>148</v>
      </c>
      <c r="AE123" s="108">
        <f t="shared" si="61"/>
        <v>64.189189189189193</v>
      </c>
      <c r="AF123" s="35"/>
      <c r="AG123" s="93" t="s">
        <v>256</v>
      </c>
      <c r="AH123" s="201" t="b">
        <v>1</v>
      </c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</row>
    <row r="124" spans="1:102" ht="13.8" x14ac:dyDescent="0.3">
      <c r="A124" s="112" t="s">
        <v>97</v>
      </c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46"/>
      <c r="W124" s="146"/>
      <c r="X124" s="113"/>
      <c r="Y124" s="113"/>
      <c r="Z124" s="113"/>
      <c r="AA124" s="114"/>
      <c r="AB124" s="115"/>
      <c r="AC124" s="116">
        <f t="shared" ref="AC124:AD124" si="64">(AC129+AC135+AC140)</f>
        <v>33</v>
      </c>
      <c r="AD124" s="147">
        <f t="shared" si="64"/>
        <v>48</v>
      </c>
      <c r="AE124" s="108">
        <f t="shared" si="61"/>
        <v>68.75</v>
      </c>
      <c r="AF124" s="35"/>
      <c r="AG124" s="93" t="s">
        <v>257</v>
      </c>
      <c r="AH124" s="201" t="b">
        <v>1</v>
      </c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</row>
    <row r="125" spans="1:102" ht="13.8" x14ac:dyDescent="0.3">
      <c r="A125" s="118" t="s">
        <v>295</v>
      </c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48"/>
      <c r="W125" s="148"/>
      <c r="X125" s="119"/>
      <c r="Y125" s="119"/>
      <c r="Z125" s="119"/>
      <c r="AA125" s="120"/>
      <c r="AB125" s="121"/>
      <c r="AC125" s="122"/>
      <c r="AD125" s="123"/>
      <c r="AE125" s="108"/>
      <c r="AF125" s="35"/>
      <c r="AG125" s="93" t="s">
        <v>259</v>
      </c>
      <c r="AH125" s="201" t="b">
        <v>1</v>
      </c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</row>
    <row r="126" spans="1:102" ht="13.8" outlineLevel="1" x14ac:dyDescent="0.3">
      <c r="A126" s="35"/>
      <c r="B126" s="35"/>
      <c r="C126" s="35" t="s">
        <v>296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44"/>
      <c r="W126" s="44"/>
      <c r="X126" s="35"/>
      <c r="Y126" s="35"/>
      <c r="Z126" s="35"/>
      <c r="AA126" s="140">
        <v>1</v>
      </c>
      <c r="AB126" s="130">
        <v>2</v>
      </c>
      <c r="AC126" s="131">
        <f t="shared" ref="AC126:AC128" si="65">IF(AH126,AA126*AB126,0)</f>
        <v>2</v>
      </c>
      <c r="AD126" s="132">
        <f t="shared" ref="AD126:AD128" si="66">IF(AH126,AA126*4,0)</f>
        <v>4</v>
      </c>
      <c r="AE126" s="108">
        <f t="shared" ref="AE126:AE129" si="67">IFERROR(AC126/AD126*100,0)</f>
        <v>50</v>
      </c>
      <c r="AF126" s="35"/>
      <c r="AG126" s="93" t="s">
        <v>261</v>
      </c>
      <c r="AH126" s="201" t="b">
        <v>1</v>
      </c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</row>
    <row r="127" spans="1:102" ht="13.8" outlineLevel="1" x14ac:dyDescent="0.3">
      <c r="A127" s="35"/>
      <c r="B127" s="35"/>
      <c r="C127" s="35" t="s">
        <v>297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44"/>
      <c r="W127" s="44"/>
      <c r="X127" s="35"/>
      <c r="Y127" s="35"/>
      <c r="Z127" s="35"/>
      <c r="AA127" s="140">
        <v>1</v>
      </c>
      <c r="AB127" s="130">
        <v>3</v>
      </c>
      <c r="AC127" s="131">
        <f t="shared" si="65"/>
        <v>3</v>
      </c>
      <c r="AD127" s="132">
        <f t="shared" si="66"/>
        <v>4</v>
      </c>
      <c r="AE127" s="108">
        <f t="shared" si="67"/>
        <v>75</v>
      </c>
      <c r="AF127" s="35"/>
      <c r="AG127" s="93" t="s">
        <v>261</v>
      </c>
      <c r="AH127" s="201" t="b">
        <v>1</v>
      </c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</row>
    <row r="128" spans="1:102" ht="13.8" outlineLevel="1" x14ac:dyDescent="0.3">
      <c r="A128" s="35"/>
      <c r="B128" s="35"/>
      <c r="C128" s="35" t="s">
        <v>298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44"/>
      <c r="W128" s="44"/>
      <c r="X128" s="35"/>
      <c r="Y128" s="35"/>
      <c r="Z128" s="35"/>
      <c r="AA128" s="140">
        <v>1</v>
      </c>
      <c r="AB128" s="130">
        <v>3</v>
      </c>
      <c r="AC128" s="131">
        <f t="shared" si="65"/>
        <v>3</v>
      </c>
      <c r="AD128" s="132">
        <f t="shared" si="66"/>
        <v>4</v>
      </c>
      <c r="AE128" s="108">
        <f t="shared" si="67"/>
        <v>75</v>
      </c>
      <c r="AF128" s="35"/>
      <c r="AG128" s="93" t="s">
        <v>261</v>
      </c>
      <c r="AH128" s="201" t="b">
        <v>1</v>
      </c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</row>
    <row r="129" spans="1:102" ht="13.8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44"/>
      <c r="W129" s="44"/>
      <c r="X129" s="35"/>
      <c r="Y129" s="35"/>
      <c r="Z129" s="35"/>
      <c r="AA129" s="140"/>
      <c r="AB129" s="141"/>
      <c r="AC129" s="134">
        <f t="shared" ref="AC129:AD129" si="68">SUM(AC126:AC128)</f>
        <v>8</v>
      </c>
      <c r="AD129" s="134">
        <f t="shared" si="68"/>
        <v>12</v>
      </c>
      <c r="AE129" s="108">
        <f t="shared" si="67"/>
        <v>66.666666666666657</v>
      </c>
      <c r="AF129" s="35"/>
      <c r="AG129" s="93"/>
      <c r="AH129" s="201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</row>
    <row r="130" spans="1:102" ht="13.8" collapsed="1" x14ac:dyDescent="0.3">
      <c r="A130" s="118" t="s">
        <v>122</v>
      </c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48"/>
      <c r="W130" s="148"/>
      <c r="X130" s="119"/>
      <c r="Y130" s="119"/>
      <c r="Z130" s="119"/>
      <c r="AA130" s="120"/>
      <c r="AB130" s="121"/>
      <c r="AC130" s="122"/>
      <c r="AD130" s="123"/>
      <c r="AE130" s="108"/>
      <c r="AF130" s="35"/>
      <c r="AG130" s="93" t="s">
        <v>259</v>
      </c>
      <c r="AH130" s="201" t="b">
        <v>1</v>
      </c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</row>
    <row r="131" spans="1:102" ht="13.8" hidden="1" outlineLevel="1" x14ac:dyDescent="0.3">
      <c r="A131" s="35"/>
      <c r="B131" s="35"/>
      <c r="C131" s="35" t="s">
        <v>299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44"/>
      <c r="W131" s="44"/>
      <c r="X131" s="35"/>
      <c r="Y131" s="35"/>
      <c r="Z131" s="35"/>
      <c r="AA131" s="140">
        <v>1</v>
      </c>
      <c r="AB131" s="130">
        <v>3</v>
      </c>
      <c r="AC131" s="131">
        <f t="shared" ref="AC131:AC134" si="69">IF(AH131,AA131*AB131,0)</f>
        <v>3</v>
      </c>
      <c r="AD131" s="132">
        <f t="shared" ref="AD131:AD134" si="70">IF(AH131,AA131*4,0)</f>
        <v>4</v>
      </c>
      <c r="AE131" s="108">
        <f t="shared" ref="AE131:AE135" si="71">IFERROR(AC131/AD131*100,0)</f>
        <v>75</v>
      </c>
      <c r="AF131" s="35"/>
      <c r="AG131" s="93" t="s">
        <v>261</v>
      </c>
      <c r="AH131" s="201" t="b">
        <v>1</v>
      </c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</row>
    <row r="132" spans="1:102" ht="13.8" hidden="1" outlineLevel="1" x14ac:dyDescent="0.3">
      <c r="A132" s="35"/>
      <c r="B132" s="35"/>
      <c r="C132" s="35" t="s">
        <v>300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44"/>
      <c r="W132" s="44"/>
      <c r="X132" s="35"/>
      <c r="Y132" s="35"/>
      <c r="Z132" s="35"/>
      <c r="AA132" s="140">
        <v>2</v>
      </c>
      <c r="AB132" s="130">
        <v>2</v>
      </c>
      <c r="AC132" s="131">
        <f t="shared" si="69"/>
        <v>4</v>
      </c>
      <c r="AD132" s="132">
        <f t="shared" si="70"/>
        <v>8</v>
      </c>
      <c r="AE132" s="108">
        <f t="shared" si="71"/>
        <v>50</v>
      </c>
      <c r="AF132" s="35"/>
      <c r="AG132" s="93" t="s">
        <v>261</v>
      </c>
      <c r="AH132" s="201" t="b">
        <v>1</v>
      </c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</row>
    <row r="133" spans="1:102" ht="13.8" hidden="1" outlineLevel="1" x14ac:dyDescent="0.3">
      <c r="A133" s="35"/>
      <c r="B133" s="35"/>
      <c r="C133" s="35" t="s">
        <v>301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44"/>
      <c r="W133" s="44"/>
      <c r="X133" s="35"/>
      <c r="Y133" s="35"/>
      <c r="Z133" s="35"/>
      <c r="AA133" s="140">
        <v>2</v>
      </c>
      <c r="AB133" s="130">
        <v>3</v>
      </c>
      <c r="AC133" s="131">
        <f t="shared" si="69"/>
        <v>6</v>
      </c>
      <c r="AD133" s="132">
        <f t="shared" si="70"/>
        <v>8</v>
      </c>
      <c r="AE133" s="108">
        <f t="shared" si="71"/>
        <v>75</v>
      </c>
      <c r="AF133" s="35"/>
      <c r="AG133" s="93"/>
      <c r="AH133" s="201" t="b">
        <v>1</v>
      </c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</row>
    <row r="134" spans="1:102" ht="13.8" hidden="1" outlineLevel="1" x14ac:dyDescent="0.3">
      <c r="A134" s="35"/>
      <c r="B134" s="35"/>
      <c r="C134" s="35" t="s">
        <v>302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44"/>
      <c r="W134" s="44"/>
      <c r="X134" s="35"/>
      <c r="Y134" s="35"/>
      <c r="Z134" s="35"/>
      <c r="AA134" s="140">
        <v>1</v>
      </c>
      <c r="AB134" s="130">
        <v>4</v>
      </c>
      <c r="AC134" s="131">
        <f t="shared" si="69"/>
        <v>4</v>
      </c>
      <c r="AD134" s="132">
        <f t="shared" si="70"/>
        <v>4</v>
      </c>
      <c r="AE134" s="108">
        <f t="shared" si="71"/>
        <v>100</v>
      </c>
      <c r="AF134" s="35"/>
      <c r="AG134" s="93" t="s">
        <v>261</v>
      </c>
      <c r="AH134" s="201" t="b">
        <v>1</v>
      </c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</row>
    <row r="135" spans="1:102" ht="13.8" hidden="1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44"/>
      <c r="W135" s="44"/>
      <c r="X135" s="35"/>
      <c r="Y135" s="35"/>
      <c r="Z135" s="35"/>
      <c r="AA135" s="140"/>
      <c r="AB135" s="141"/>
      <c r="AC135" s="134">
        <f t="shared" ref="AC135:AD135" si="72">SUM(AC131:AC134)</f>
        <v>17</v>
      </c>
      <c r="AD135" s="134">
        <f t="shared" si="72"/>
        <v>24</v>
      </c>
      <c r="AE135" s="108">
        <f t="shared" si="71"/>
        <v>70.833333333333343</v>
      </c>
      <c r="AF135" s="35"/>
      <c r="AG135" s="93"/>
      <c r="AH135" s="201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</row>
    <row r="136" spans="1:102" ht="13.8" collapsed="1" x14ac:dyDescent="0.3">
      <c r="A136" s="118" t="s">
        <v>123</v>
      </c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48"/>
      <c r="W136" s="148"/>
      <c r="X136" s="119"/>
      <c r="Y136" s="119"/>
      <c r="Z136" s="119"/>
      <c r="AA136" s="120"/>
      <c r="AB136" s="121"/>
      <c r="AC136" s="122"/>
      <c r="AD136" s="123"/>
      <c r="AE136" s="149"/>
      <c r="AF136" s="35"/>
      <c r="AG136" s="93" t="s">
        <v>259</v>
      </c>
      <c r="AH136" s="201" t="b">
        <v>1</v>
      </c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</row>
    <row r="137" spans="1:102" ht="13.8" hidden="1" outlineLevel="1" x14ac:dyDescent="0.3">
      <c r="A137" s="35"/>
      <c r="B137" s="35"/>
      <c r="C137" s="35" t="s">
        <v>303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44"/>
      <c r="W137" s="44"/>
      <c r="X137" s="35"/>
      <c r="Y137" s="35"/>
      <c r="Z137" s="35"/>
      <c r="AA137" s="140">
        <v>1</v>
      </c>
      <c r="AB137" s="130">
        <v>2</v>
      </c>
      <c r="AC137" s="131">
        <f t="shared" ref="AC137:AC139" si="73">IF(AH137,AA137*AB137,0)</f>
        <v>2</v>
      </c>
      <c r="AD137" s="132">
        <f t="shared" ref="AD137:AD139" si="74">IF(AH137,AA137*4,0)</f>
        <v>4</v>
      </c>
      <c r="AE137" s="108">
        <f t="shared" ref="AE137:AE141" si="75">IFERROR(AC137/AD137*100,0)</f>
        <v>50</v>
      </c>
      <c r="AF137" s="35"/>
      <c r="AG137" s="93" t="s">
        <v>261</v>
      </c>
      <c r="AH137" s="201" t="b">
        <v>1</v>
      </c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</row>
    <row r="138" spans="1:102" ht="13.8" hidden="1" outlineLevel="1" x14ac:dyDescent="0.3">
      <c r="A138" s="35"/>
      <c r="B138" s="35"/>
      <c r="C138" s="35" t="s">
        <v>304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44"/>
      <c r="W138" s="44"/>
      <c r="X138" s="35"/>
      <c r="Y138" s="35"/>
      <c r="Z138" s="35"/>
      <c r="AA138" s="140">
        <v>1</v>
      </c>
      <c r="AB138" s="130">
        <v>2</v>
      </c>
      <c r="AC138" s="131">
        <f t="shared" si="73"/>
        <v>2</v>
      </c>
      <c r="AD138" s="132">
        <f t="shared" si="74"/>
        <v>4</v>
      </c>
      <c r="AE138" s="108">
        <f t="shared" si="75"/>
        <v>50</v>
      </c>
      <c r="AF138" s="35"/>
      <c r="AG138" s="93" t="s">
        <v>261</v>
      </c>
      <c r="AH138" s="201" t="b">
        <v>1</v>
      </c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</row>
    <row r="139" spans="1:102" ht="13.8" hidden="1" outlineLevel="1" x14ac:dyDescent="0.3">
      <c r="A139" s="35"/>
      <c r="B139" s="35"/>
      <c r="C139" s="35" t="s">
        <v>305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44"/>
      <c r="W139" s="44"/>
      <c r="X139" s="35"/>
      <c r="Y139" s="35"/>
      <c r="Z139" s="35"/>
      <c r="AA139" s="140">
        <v>1</v>
      </c>
      <c r="AB139" s="130">
        <v>4</v>
      </c>
      <c r="AC139" s="131">
        <f t="shared" si="73"/>
        <v>4</v>
      </c>
      <c r="AD139" s="132">
        <f t="shared" si="74"/>
        <v>4</v>
      </c>
      <c r="AE139" s="108">
        <f t="shared" si="75"/>
        <v>100</v>
      </c>
      <c r="AF139" s="35"/>
      <c r="AG139" s="93" t="s">
        <v>261</v>
      </c>
      <c r="AH139" s="201" t="b">
        <v>1</v>
      </c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</row>
    <row r="140" spans="1:102" ht="13.8" hidden="1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44"/>
      <c r="W140" s="44"/>
      <c r="X140" s="35"/>
      <c r="Y140" s="35"/>
      <c r="Z140" s="35"/>
      <c r="AA140" s="140"/>
      <c r="AB140" s="141"/>
      <c r="AC140" s="134">
        <f t="shared" ref="AC140:AD140" si="76">SUM(AC137:AC139)</f>
        <v>8</v>
      </c>
      <c r="AD140" s="134">
        <f t="shared" si="76"/>
        <v>12</v>
      </c>
      <c r="AE140" s="108">
        <f t="shared" si="75"/>
        <v>66.666666666666657</v>
      </c>
      <c r="AF140" s="35"/>
      <c r="AG140" s="93"/>
      <c r="AH140" s="201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</row>
    <row r="141" spans="1:102" ht="13.8" x14ac:dyDescent="0.3">
      <c r="A141" s="112" t="s">
        <v>98</v>
      </c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46"/>
      <c r="W141" s="146"/>
      <c r="X141" s="113"/>
      <c r="Y141" s="113"/>
      <c r="Z141" s="113"/>
      <c r="AA141" s="114"/>
      <c r="AB141" s="115"/>
      <c r="AC141" s="116">
        <f t="shared" ref="AC141:AD141" si="77">(AC146+AC151+AC156)</f>
        <v>36</v>
      </c>
      <c r="AD141" s="147">
        <f t="shared" si="77"/>
        <v>52</v>
      </c>
      <c r="AE141" s="150">
        <f t="shared" si="75"/>
        <v>69.230769230769226</v>
      </c>
      <c r="AF141" s="35"/>
      <c r="AG141" s="93" t="s">
        <v>257</v>
      </c>
      <c r="AH141" s="201" t="b">
        <v>1</v>
      </c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</row>
    <row r="142" spans="1:102" ht="13.8" collapsed="1" x14ac:dyDescent="0.3">
      <c r="A142" s="118" t="s">
        <v>124</v>
      </c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48"/>
      <c r="W142" s="148"/>
      <c r="X142" s="119"/>
      <c r="Y142" s="119"/>
      <c r="Z142" s="119"/>
      <c r="AA142" s="120"/>
      <c r="AB142" s="121"/>
      <c r="AC142" s="122"/>
      <c r="AD142" s="123"/>
      <c r="AE142" s="108"/>
      <c r="AF142" s="35"/>
      <c r="AG142" s="93" t="s">
        <v>259</v>
      </c>
      <c r="AH142" s="201" t="b">
        <v>1</v>
      </c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</row>
    <row r="143" spans="1:102" ht="13.8" hidden="1" outlineLevel="1" x14ac:dyDescent="0.3">
      <c r="A143" s="35"/>
      <c r="B143" s="35"/>
      <c r="C143" s="35" t="s">
        <v>306</v>
      </c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44"/>
      <c r="W143" s="44"/>
      <c r="X143" s="35"/>
      <c r="Y143" s="35"/>
      <c r="Z143" s="35"/>
      <c r="AA143" s="140">
        <v>1</v>
      </c>
      <c r="AB143" s="130">
        <v>2</v>
      </c>
      <c r="AC143" s="131">
        <f t="shared" ref="AC143:AC145" si="78">IF(AH143,AA143*AB143,0)</f>
        <v>2</v>
      </c>
      <c r="AD143" s="132">
        <f t="shared" ref="AD143:AD145" si="79">IF(AH143,AA143*4,0)</f>
        <v>4</v>
      </c>
      <c r="AE143" s="108">
        <f t="shared" ref="AE143:AE146" si="80">IFERROR(AC143/AD143*100,0)</f>
        <v>50</v>
      </c>
      <c r="AF143" s="35"/>
      <c r="AG143" s="93" t="s">
        <v>261</v>
      </c>
      <c r="AH143" s="201" t="b">
        <v>1</v>
      </c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</row>
    <row r="144" spans="1:102" ht="13.8" hidden="1" outlineLevel="1" x14ac:dyDescent="0.3">
      <c r="A144" s="35"/>
      <c r="B144" s="35"/>
      <c r="C144" s="35" t="s">
        <v>307</v>
      </c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44"/>
      <c r="W144" s="44"/>
      <c r="X144" s="35"/>
      <c r="Y144" s="35"/>
      <c r="Z144" s="35"/>
      <c r="AA144" s="140">
        <v>2</v>
      </c>
      <c r="AB144" s="130">
        <v>4</v>
      </c>
      <c r="AC144" s="131">
        <f t="shared" si="78"/>
        <v>8</v>
      </c>
      <c r="AD144" s="132">
        <f t="shared" si="79"/>
        <v>8</v>
      </c>
      <c r="AE144" s="108">
        <f t="shared" si="80"/>
        <v>100</v>
      </c>
      <c r="AF144" s="35"/>
      <c r="AG144" s="93" t="s">
        <v>261</v>
      </c>
      <c r="AH144" s="201" t="b">
        <v>1</v>
      </c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</row>
    <row r="145" spans="1:102" ht="13.8" hidden="1" outlineLevel="1" x14ac:dyDescent="0.3">
      <c r="A145" s="35"/>
      <c r="B145" s="35"/>
      <c r="C145" s="35" t="s">
        <v>308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44"/>
      <c r="W145" s="44"/>
      <c r="X145" s="35"/>
      <c r="Y145" s="35"/>
      <c r="Z145" s="35"/>
      <c r="AA145" s="140">
        <v>2</v>
      </c>
      <c r="AB145" s="130">
        <v>2</v>
      </c>
      <c r="AC145" s="131">
        <f t="shared" si="78"/>
        <v>4</v>
      </c>
      <c r="AD145" s="132">
        <f t="shared" si="79"/>
        <v>8</v>
      </c>
      <c r="AE145" s="108">
        <f t="shared" si="80"/>
        <v>50</v>
      </c>
      <c r="AF145" s="35"/>
      <c r="AG145" s="93" t="s">
        <v>261</v>
      </c>
      <c r="AH145" s="201" t="b">
        <v>1</v>
      </c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</row>
    <row r="146" spans="1:102" ht="13.8" hidden="1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44"/>
      <c r="W146" s="44"/>
      <c r="X146" s="35"/>
      <c r="Y146" s="35"/>
      <c r="Z146" s="35"/>
      <c r="AA146" s="140"/>
      <c r="AB146" s="141"/>
      <c r="AC146" s="134">
        <f t="shared" ref="AC146:AD146" si="81">SUM(AC143:AC145)</f>
        <v>14</v>
      </c>
      <c r="AD146" s="134">
        <f t="shared" si="81"/>
        <v>20</v>
      </c>
      <c r="AE146" s="108">
        <f t="shared" si="80"/>
        <v>70</v>
      </c>
      <c r="AF146" s="35"/>
      <c r="AG146" s="93"/>
      <c r="AH146" s="201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</row>
    <row r="147" spans="1:102" ht="13.8" x14ac:dyDescent="0.3">
      <c r="A147" s="118" t="s">
        <v>125</v>
      </c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48"/>
      <c r="W147" s="148"/>
      <c r="X147" s="119"/>
      <c r="Y147" s="119"/>
      <c r="Z147" s="119"/>
      <c r="AA147" s="120"/>
      <c r="AB147" s="121"/>
      <c r="AC147" s="122"/>
      <c r="AD147" s="123"/>
      <c r="AE147" s="108"/>
      <c r="AF147" s="35"/>
      <c r="AG147" s="93" t="s">
        <v>259</v>
      </c>
      <c r="AH147" s="201" t="b">
        <v>1</v>
      </c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</row>
    <row r="148" spans="1:102" ht="13.8" outlineLevel="1" x14ac:dyDescent="0.3">
      <c r="A148" s="35"/>
      <c r="B148" s="35"/>
      <c r="C148" s="35" t="s">
        <v>309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44"/>
      <c r="W148" s="44"/>
      <c r="X148" s="35"/>
      <c r="Y148" s="35"/>
      <c r="Z148" s="35"/>
      <c r="AA148" s="140">
        <v>1</v>
      </c>
      <c r="AB148" s="130">
        <v>2</v>
      </c>
      <c r="AC148" s="131">
        <f t="shared" ref="AC148:AC150" si="82">IF(AH148,AA148*AB148,0)</f>
        <v>2</v>
      </c>
      <c r="AD148" s="132">
        <f t="shared" ref="AD148:AD150" si="83">IF(AH148,AA148*4,0)</f>
        <v>4</v>
      </c>
      <c r="AE148" s="108">
        <f t="shared" ref="AE148:AE151" si="84">IFERROR(AC148/AD148*100,0)</f>
        <v>50</v>
      </c>
      <c r="AF148" s="35"/>
      <c r="AG148" s="93" t="s">
        <v>261</v>
      </c>
      <c r="AH148" s="201" t="b">
        <v>1</v>
      </c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</row>
    <row r="149" spans="1:102" ht="13.8" outlineLevel="1" x14ac:dyDescent="0.3">
      <c r="A149" s="35"/>
      <c r="B149" s="35"/>
      <c r="C149" s="35" t="s">
        <v>310</v>
      </c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44"/>
      <c r="W149" s="44"/>
      <c r="X149" s="35"/>
      <c r="Y149" s="35"/>
      <c r="Z149" s="35"/>
      <c r="AA149" s="140">
        <v>3</v>
      </c>
      <c r="AB149" s="130">
        <v>3</v>
      </c>
      <c r="AC149" s="131">
        <f t="shared" si="82"/>
        <v>9</v>
      </c>
      <c r="AD149" s="132">
        <f t="shared" si="83"/>
        <v>12</v>
      </c>
      <c r="AE149" s="108">
        <f t="shared" si="84"/>
        <v>75</v>
      </c>
      <c r="AF149" s="35"/>
      <c r="AG149" s="93" t="s">
        <v>261</v>
      </c>
      <c r="AH149" s="201" t="b">
        <v>1</v>
      </c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</row>
    <row r="150" spans="1:102" ht="13.8" outlineLevel="1" x14ac:dyDescent="0.3">
      <c r="A150" s="35"/>
      <c r="B150" s="35"/>
      <c r="C150" s="35" t="s">
        <v>311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44"/>
      <c r="W150" s="44"/>
      <c r="X150" s="35"/>
      <c r="Y150" s="35"/>
      <c r="Z150" s="35"/>
      <c r="AA150" s="140">
        <v>1</v>
      </c>
      <c r="AB150" s="130">
        <v>3</v>
      </c>
      <c r="AC150" s="131">
        <f t="shared" si="82"/>
        <v>3</v>
      </c>
      <c r="AD150" s="132">
        <f t="shared" si="83"/>
        <v>4</v>
      </c>
      <c r="AE150" s="108">
        <f t="shared" si="84"/>
        <v>75</v>
      </c>
      <c r="AF150" s="35"/>
      <c r="AG150" s="93" t="s">
        <v>261</v>
      </c>
      <c r="AH150" s="201" t="b">
        <v>1</v>
      </c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</row>
    <row r="151" spans="1:102" ht="13.8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44"/>
      <c r="W151" s="44"/>
      <c r="X151" s="35"/>
      <c r="Y151" s="35"/>
      <c r="Z151" s="35"/>
      <c r="AA151" s="140"/>
      <c r="AB151" s="141"/>
      <c r="AC151" s="134">
        <f t="shared" ref="AC151:AD151" si="85">SUM(AC148:AC150)</f>
        <v>14</v>
      </c>
      <c r="AD151" s="134">
        <f t="shared" si="85"/>
        <v>20</v>
      </c>
      <c r="AE151" s="108">
        <f t="shared" si="84"/>
        <v>70</v>
      </c>
      <c r="AF151" s="35"/>
      <c r="AG151" s="93"/>
      <c r="AH151" s="201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</row>
    <row r="152" spans="1:102" ht="13.8" collapsed="1" x14ac:dyDescent="0.3">
      <c r="A152" s="118" t="s">
        <v>126</v>
      </c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48"/>
      <c r="W152" s="148"/>
      <c r="X152" s="119"/>
      <c r="Y152" s="119"/>
      <c r="Z152" s="119"/>
      <c r="AA152" s="120"/>
      <c r="AB152" s="121"/>
      <c r="AC152" s="122"/>
      <c r="AD152" s="123"/>
      <c r="AE152" s="108"/>
      <c r="AF152" s="35"/>
      <c r="AG152" s="93" t="s">
        <v>259</v>
      </c>
      <c r="AH152" s="201" t="b">
        <v>1</v>
      </c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</row>
    <row r="153" spans="1:102" ht="13.8" hidden="1" outlineLevel="1" x14ac:dyDescent="0.3">
      <c r="A153" s="35"/>
      <c r="B153" s="35"/>
      <c r="C153" s="35" t="s">
        <v>312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44"/>
      <c r="W153" s="44"/>
      <c r="X153" s="35"/>
      <c r="Y153" s="35"/>
      <c r="Z153" s="35"/>
      <c r="AA153" s="140">
        <v>1</v>
      </c>
      <c r="AB153" s="130">
        <v>1</v>
      </c>
      <c r="AC153" s="131">
        <f t="shared" ref="AC153:AC155" si="86">IF(AH153,AA153*AB153,0)</f>
        <v>1</v>
      </c>
      <c r="AD153" s="132">
        <f t="shared" ref="AD153:AD155" si="87">IF(AH153,AA153*4,0)</f>
        <v>4</v>
      </c>
      <c r="AE153" s="108">
        <f t="shared" ref="AE153:AE157" si="88">IFERROR(AC153/AD153*100,0)</f>
        <v>25</v>
      </c>
      <c r="AF153" s="35"/>
      <c r="AG153" s="93" t="s">
        <v>261</v>
      </c>
      <c r="AH153" s="201" t="b">
        <v>1</v>
      </c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</row>
    <row r="154" spans="1:102" ht="13.8" hidden="1" outlineLevel="1" x14ac:dyDescent="0.3">
      <c r="A154" s="35"/>
      <c r="B154" s="35"/>
      <c r="C154" s="35" t="s">
        <v>313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44"/>
      <c r="W154" s="44"/>
      <c r="X154" s="35"/>
      <c r="Y154" s="35"/>
      <c r="Z154" s="35"/>
      <c r="AA154" s="140">
        <v>1</v>
      </c>
      <c r="AB154" s="130">
        <v>3</v>
      </c>
      <c r="AC154" s="131">
        <f t="shared" si="86"/>
        <v>3</v>
      </c>
      <c r="AD154" s="132">
        <f t="shared" si="87"/>
        <v>4</v>
      </c>
      <c r="AE154" s="108">
        <f t="shared" si="88"/>
        <v>75</v>
      </c>
      <c r="AF154" s="35"/>
      <c r="AG154" s="93" t="s">
        <v>261</v>
      </c>
      <c r="AH154" s="201" t="b">
        <v>1</v>
      </c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</row>
    <row r="155" spans="1:102" ht="13.8" hidden="1" outlineLevel="1" x14ac:dyDescent="0.3">
      <c r="A155" s="35"/>
      <c r="B155" s="35"/>
      <c r="C155" s="35" t="s">
        <v>314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44"/>
      <c r="W155" s="44"/>
      <c r="X155" s="35"/>
      <c r="Y155" s="35"/>
      <c r="Z155" s="35"/>
      <c r="AA155" s="140">
        <v>1</v>
      </c>
      <c r="AB155" s="130">
        <v>4</v>
      </c>
      <c r="AC155" s="131">
        <f t="shared" si="86"/>
        <v>4</v>
      </c>
      <c r="AD155" s="132">
        <f t="shared" si="87"/>
        <v>4</v>
      </c>
      <c r="AE155" s="108">
        <f t="shared" si="88"/>
        <v>100</v>
      </c>
      <c r="AF155" s="35"/>
      <c r="AG155" s="93" t="s">
        <v>261</v>
      </c>
      <c r="AH155" s="201" t="b">
        <v>1</v>
      </c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</row>
    <row r="156" spans="1:102" ht="13.8" hidden="1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44"/>
      <c r="W156" s="44"/>
      <c r="X156" s="35"/>
      <c r="Y156" s="35"/>
      <c r="Z156" s="35"/>
      <c r="AA156" s="140"/>
      <c r="AB156" s="141"/>
      <c r="AC156" s="134">
        <f t="shared" ref="AC156:AD156" si="89">SUM(AC153:AC155)</f>
        <v>8</v>
      </c>
      <c r="AD156" s="134">
        <f t="shared" si="89"/>
        <v>12</v>
      </c>
      <c r="AE156" s="108">
        <f t="shared" si="88"/>
        <v>66.666666666666657</v>
      </c>
      <c r="AF156" s="35"/>
      <c r="AG156" s="93"/>
      <c r="AH156" s="201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</row>
    <row r="157" spans="1:102" ht="13.8" x14ac:dyDescent="0.3">
      <c r="A157" s="112" t="s">
        <v>99</v>
      </c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46"/>
      <c r="W157" s="146"/>
      <c r="X157" s="113"/>
      <c r="Y157" s="113"/>
      <c r="Z157" s="113"/>
      <c r="AA157" s="114"/>
      <c r="AB157" s="115"/>
      <c r="AC157" s="116">
        <f t="shared" ref="AC157:AD157" si="90">(AC162+AC168+AC174)</f>
        <v>26</v>
      </c>
      <c r="AD157" s="147">
        <f t="shared" si="90"/>
        <v>48</v>
      </c>
      <c r="AE157" s="108">
        <f t="shared" si="88"/>
        <v>54.166666666666664</v>
      </c>
      <c r="AF157" s="35"/>
      <c r="AG157" s="93" t="s">
        <v>257</v>
      </c>
      <c r="AH157" s="201" t="b">
        <v>1</v>
      </c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</row>
    <row r="158" spans="1:102" ht="13.8" collapsed="1" x14ac:dyDescent="0.3">
      <c r="A158" s="118" t="s">
        <v>127</v>
      </c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48"/>
      <c r="W158" s="148"/>
      <c r="X158" s="119"/>
      <c r="Y158" s="119"/>
      <c r="Z158" s="119"/>
      <c r="AA158" s="120"/>
      <c r="AB158" s="121"/>
      <c r="AC158" s="122"/>
      <c r="AD158" s="123"/>
      <c r="AE158" s="108"/>
      <c r="AF158" s="35"/>
      <c r="AG158" s="93" t="s">
        <v>259</v>
      </c>
      <c r="AH158" s="201" t="b">
        <v>1</v>
      </c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</row>
    <row r="159" spans="1:102" ht="13.8" hidden="1" outlineLevel="1" x14ac:dyDescent="0.3">
      <c r="A159" s="35"/>
      <c r="B159" s="35"/>
      <c r="C159" s="35" t="s">
        <v>315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44"/>
      <c r="W159" s="44"/>
      <c r="X159" s="35"/>
      <c r="Y159" s="35"/>
      <c r="Z159" s="35"/>
      <c r="AA159" s="140">
        <v>1</v>
      </c>
      <c r="AB159" s="130">
        <v>2</v>
      </c>
      <c r="AC159" s="131">
        <f t="shared" ref="AC159:AC161" si="91">IF(AH159,AA159*AB159,0)</f>
        <v>2</v>
      </c>
      <c r="AD159" s="132">
        <f t="shared" ref="AD159:AD161" si="92">IF(AH159,AA159*4,0)</f>
        <v>4</v>
      </c>
      <c r="AE159" s="108">
        <f t="shared" ref="AE159:AE162" si="93">IFERROR(AC159/AD159*100,0)</f>
        <v>50</v>
      </c>
      <c r="AF159" s="35"/>
      <c r="AG159" s="93" t="s">
        <v>261</v>
      </c>
      <c r="AH159" s="201" t="b">
        <v>1</v>
      </c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</row>
    <row r="160" spans="1:102" ht="13.8" hidden="1" outlineLevel="1" x14ac:dyDescent="0.3">
      <c r="A160" s="35"/>
      <c r="B160" s="35"/>
      <c r="C160" s="35" t="s">
        <v>316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44"/>
      <c r="W160" s="44"/>
      <c r="X160" s="35"/>
      <c r="Y160" s="35"/>
      <c r="Z160" s="35"/>
      <c r="AA160" s="140">
        <v>1</v>
      </c>
      <c r="AB160" s="130">
        <v>3</v>
      </c>
      <c r="AC160" s="131">
        <f t="shared" si="91"/>
        <v>3</v>
      </c>
      <c r="AD160" s="132">
        <f t="shared" si="92"/>
        <v>4</v>
      </c>
      <c r="AE160" s="108">
        <f t="shared" si="93"/>
        <v>75</v>
      </c>
      <c r="AF160" s="35"/>
      <c r="AG160" s="93" t="s">
        <v>261</v>
      </c>
      <c r="AH160" s="201" t="b">
        <v>1</v>
      </c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</row>
    <row r="161" spans="1:102" ht="13.8" hidden="1" outlineLevel="1" x14ac:dyDescent="0.3">
      <c r="A161" s="35"/>
      <c r="B161" s="35"/>
      <c r="C161" s="35" t="s">
        <v>317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44"/>
      <c r="W161" s="44"/>
      <c r="X161" s="35"/>
      <c r="Y161" s="35"/>
      <c r="Z161" s="35"/>
      <c r="AA161" s="140">
        <v>1</v>
      </c>
      <c r="AB161" s="130">
        <v>4</v>
      </c>
      <c r="AC161" s="131">
        <f t="shared" si="91"/>
        <v>4</v>
      </c>
      <c r="AD161" s="132">
        <f t="shared" si="92"/>
        <v>4</v>
      </c>
      <c r="AE161" s="108">
        <f t="shared" si="93"/>
        <v>100</v>
      </c>
      <c r="AF161" s="35"/>
      <c r="AG161" s="93" t="s">
        <v>261</v>
      </c>
      <c r="AH161" s="201" t="b">
        <v>1</v>
      </c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</row>
    <row r="162" spans="1:102" ht="13.8" hidden="1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44"/>
      <c r="W162" s="44"/>
      <c r="X162" s="35"/>
      <c r="Y162" s="35"/>
      <c r="Z162" s="35"/>
      <c r="AA162" s="140"/>
      <c r="AB162" s="141"/>
      <c r="AC162" s="134">
        <f t="shared" ref="AC162:AD162" si="94">SUM(AC159:AC161)</f>
        <v>9</v>
      </c>
      <c r="AD162" s="134">
        <f t="shared" si="94"/>
        <v>12</v>
      </c>
      <c r="AE162" s="108">
        <f t="shared" si="93"/>
        <v>75</v>
      </c>
      <c r="AF162" s="35"/>
      <c r="AG162" s="93"/>
      <c r="AH162" s="201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</row>
    <row r="163" spans="1:102" ht="13.8" collapsed="1" x14ac:dyDescent="0.3">
      <c r="A163" s="118" t="s">
        <v>318</v>
      </c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48"/>
      <c r="W163" s="148"/>
      <c r="X163" s="119"/>
      <c r="Y163" s="119"/>
      <c r="Z163" s="119"/>
      <c r="AA163" s="120"/>
      <c r="AB163" s="121"/>
      <c r="AC163" s="122"/>
      <c r="AD163" s="123"/>
      <c r="AE163" s="108"/>
      <c r="AF163" s="35"/>
      <c r="AG163" s="93" t="s">
        <v>259</v>
      </c>
      <c r="AH163" s="201" t="b">
        <v>1</v>
      </c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</row>
    <row r="164" spans="1:102" ht="13.8" hidden="1" outlineLevel="1" x14ac:dyDescent="0.3">
      <c r="A164" s="35"/>
      <c r="B164" s="35"/>
      <c r="C164" s="35" t="s">
        <v>319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44"/>
      <c r="W164" s="44"/>
      <c r="X164" s="35"/>
      <c r="Y164" s="35"/>
      <c r="Z164" s="35"/>
      <c r="AA164" s="140">
        <v>1</v>
      </c>
      <c r="AB164" s="130">
        <v>1</v>
      </c>
      <c r="AC164" s="131">
        <f t="shared" ref="AC164:AC167" si="95">IF(AH164,AA164*AB164,0)</f>
        <v>1</v>
      </c>
      <c r="AD164" s="132">
        <f t="shared" ref="AD164:AD167" si="96">IF(AH164,AA164*4,0)</f>
        <v>4</v>
      </c>
      <c r="AE164" s="108">
        <f t="shared" ref="AE164:AE168" si="97">IFERROR(AC164/AD164*100,0)</f>
        <v>25</v>
      </c>
      <c r="AF164" s="35"/>
      <c r="AG164" s="93" t="s">
        <v>261</v>
      </c>
      <c r="AH164" s="201" t="b">
        <v>1</v>
      </c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</row>
    <row r="165" spans="1:102" ht="13.8" hidden="1" outlineLevel="1" x14ac:dyDescent="0.3">
      <c r="A165" s="35"/>
      <c r="B165" s="35"/>
      <c r="C165" s="35" t="s">
        <v>320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44"/>
      <c r="W165" s="44"/>
      <c r="X165" s="35"/>
      <c r="Y165" s="35"/>
      <c r="Z165" s="35"/>
      <c r="AA165" s="140">
        <v>1</v>
      </c>
      <c r="AB165" s="130">
        <v>3</v>
      </c>
      <c r="AC165" s="131">
        <f t="shared" si="95"/>
        <v>3</v>
      </c>
      <c r="AD165" s="132">
        <f t="shared" si="96"/>
        <v>4</v>
      </c>
      <c r="AE165" s="108">
        <f t="shared" si="97"/>
        <v>75</v>
      </c>
      <c r="AF165" s="35"/>
      <c r="AG165" s="93" t="s">
        <v>261</v>
      </c>
      <c r="AH165" s="201" t="b">
        <v>1</v>
      </c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</row>
    <row r="166" spans="1:102" ht="13.8" hidden="1" outlineLevel="1" x14ac:dyDescent="0.3">
      <c r="A166" s="35"/>
      <c r="B166" s="35"/>
      <c r="C166" s="35" t="s">
        <v>321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44"/>
      <c r="W166" s="44"/>
      <c r="X166" s="35"/>
      <c r="Y166" s="35"/>
      <c r="Z166" s="35"/>
      <c r="AA166" s="140">
        <v>1</v>
      </c>
      <c r="AB166" s="130">
        <v>4</v>
      </c>
      <c r="AC166" s="131">
        <f t="shared" si="95"/>
        <v>4</v>
      </c>
      <c r="AD166" s="132">
        <f t="shared" si="96"/>
        <v>4</v>
      </c>
      <c r="AE166" s="108">
        <f t="shared" si="97"/>
        <v>100</v>
      </c>
      <c r="AF166" s="35"/>
      <c r="AG166" s="93" t="s">
        <v>261</v>
      </c>
      <c r="AH166" s="201" t="b">
        <v>1</v>
      </c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</row>
    <row r="167" spans="1:102" ht="13.8" hidden="1" outlineLevel="1" x14ac:dyDescent="0.3">
      <c r="A167" s="35"/>
      <c r="B167" s="35"/>
      <c r="C167" s="35" t="s">
        <v>322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44"/>
      <c r="W167" s="44"/>
      <c r="X167" s="35"/>
      <c r="Y167" s="35"/>
      <c r="Z167" s="35"/>
      <c r="AA167" s="140">
        <v>1</v>
      </c>
      <c r="AB167" s="130">
        <v>3</v>
      </c>
      <c r="AC167" s="131">
        <f t="shared" si="95"/>
        <v>3</v>
      </c>
      <c r="AD167" s="132">
        <f t="shared" si="96"/>
        <v>4</v>
      </c>
      <c r="AE167" s="108">
        <f t="shared" si="97"/>
        <v>75</v>
      </c>
      <c r="AF167" s="35"/>
      <c r="AG167" s="93" t="s">
        <v>261</v>
      </c>
      <c r="AH167" s="201" t="b">
        <v>1</v>
      </c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</row>
    <row r="168" spans="1:102" ht="13.8" hidden="1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44"/>
      <c r="W168" s="44"/>
      <c r="X168" s="35"/>
      <c r="Y168" s="35"/>
      <c r="Z168" s="35"/>
      <c r="AA168" s="140"/>
      <c r="AB168" s="141"/>
      <c r="AC168" s="134">
        <f t="shared" ref="AC168:AD168" si="98">SUM(AC164:AC167)</f>
        <v>11</v>
      </c>
      <c r="AD168" s="134">
        <f t="shared" si="98"/>
        <v>16</v>
      </c>
      <c r="AE168" s="108">
        <f t="shared" si="97"/>
        <v>68.75</v>
      </c>
      <c r="AF168" s="35"/>
      <c r="AG168" s="93"/>
      <c r="AH168" s="201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</row>
    <row r="169" spans="1:102" ht="13.8" collapsed="1" x14ac:dyDescent="0.3">
      <c r="A169" s="118" t="s">
        <v>129</v>
      </c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48"/>
      <c r="W169" s="148"/>
      <c r="X169" s="119"/>
      <c r="Y169" s="119"/>
      <c r="Z169" s="119"/>
      <c r="AA169" s="120"/>
      <c r="AB169" s="121"/>
      <c r="AC169" s="122"/>
      <c r="AD169" s="123"/>
      <c r="AE169" s="108"/>
      <c r="AF169" s="35"/>
      <c r="AG169" s="93" t="s">
        <v>259</v>
      </c>
      <c r="AH169" s="201" t="b">
        <v>1</v>
      </c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</row>
    <row r="170" spans="1:102" ht="13.8" hidden="1" outlineLevel="1" x14ac:dyDescent="0.3">
      <c r="A170" s="35"/>
      <c r="B170" s="35"/>
      <c r="C170" s="35" t="s">
        <v>323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44"/>
      <c r="W170" s="44"/>
      <c r="X170" s="35"/>
      <c r="Y170" s="35"/>
      <c r="Z170" s="35"/>
      <c r="AA170" s="140">
        <v>2</v>
      </c>
      <c r="AB170" s="130">
        <v>1</v>
      </c>
      <c r="AC170" s="131">
        <f t="shared" ref="AC170:AC173" si="99">IF(AH170,AA170*AB170,0)</f>
        <v>2</v>
      </c>
      <c r="AD170" s="132">
        <f t="shared" ref="AD170:AD173" si="100">IF(AH170,AA170*4,0)</f>
        <v>8</v>
      </c>
      <c r="AE170" s="108">
        <f t="shared" ref="AE170:AE174" si="101">IFERROR(AC170/AD170*100,0)</f>
        <v>25</v>
      </c>
      <c r="AF170" s="35"/>
      <c r="AG170" s="93" t="s">
        <v>261</v>
      </c>
      <c r="AH170" s="201" t="b">
        <v>1</v>
      </c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</row>
    <row r="171" spans="1:102" ht="13.8" hidden="1" outlineLevel="1" x14ac:dyDescent="0.3">
      <c r="A171" s="35"/>
      <c r="B171" s="35"/>
      <c r="C171" s="35" t="s">
        <v>324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44"/>
      <c r="W171" s="44"/>
      <c r="X171" s="35"/>
      <c r="Y171" s="35"/>
      <c r="Z171" s="35"/>
      <c r="AA171" s="140">
        <v>1</v>
      </c>
      <c r="AB171" s="130">
        <v>1</v>
      </c>
      <c r="AC171" s="131">
        <f t="shared" si="99"/>
        <v>1</v>
      </c>
      <c r="AD171" s="132">
        <f t="shared" si="100"/>
        <v>4</v>
      </c>
      <c r="AE171" s="108">
        <f t="shared" si="101"/>
        <v>25</v>
      </c>
      <c r="AF171" s="35"/>
      <c r="AG171" s="93" t="s">
        <v>261</v>
      </c>
      <c r="AH171" s="201" t="b">
        <v>1</v>
      </c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</row>
    <row r="172" spans="1:102" ht="13.8" hidden="1" outlineLevel="1" x14ac:dyDescent="0.3">
      <c r="A172" s="35"/>
      <c r="B172" s="35"/>
      <c r="C172" s="35" t="s">
        <v>325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44"/>
      <c r="W172" s="44"/>
      <c r="X172" s="35"/>
      <c r="Y172" s="35"/>
      <c r="Z172" s="35"/>
      <c r="AA172" s="140">
        <v>1</v>
      </c>
      <c r="AB172" s="130">
        <v>1</v>
      </c>
      <c r="AC172" s="131">
        <f t="shared" si="99"/>
        <v>1</v>
      </c>
      <c r="AD172" s="132">
        <f t="shared" si="100"/>
        <v>4</v>
      </c>
      <c r="AE172" s="108">
        <f t="shared" si="101"/>
        <v>25</v>
      </c>
      <c r="AF172" s="35"/>
      <c r="AG172" s="93" t="s">
        <v>261</v>
      </c>
      <c r="AH172" s="201" t="b">
        <v>1</v>
      </c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</row>
    <row r="173" spans="1:102" ht="13.8" hidden="1" outlineLevel="1" x14ac:dyDescent="0.3">
      <c r="A173" s="35"/>
      <c r="B173" s="35"/>
      <c r="C173" s="35" t="s">
        <v>326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44"/>
      <c r="W173" s="44"/>
      <c r="X173" s="35"/>
      <c r="Y173" s="35"/>
      <c r="Z173" s="35"/>
      <c r="AA173" s="140">
        <v>1</v>
      </c>
      <c r="AB173" s="130">
        <v>2</v>
      </c>
      <c r="AC173" s="131">
        <f t="shared" si="99"/>
        <v>2</v>
      </c>
      <c r="AD173" s="132">
        <f t="shared" si="100"/>
        <v>4</v>
      </c>
      <c r="AE173" s="108">
        <f t="shared" si="101"/>
        <v>50</v>
      </c>
      <c r="AF173" s="35"/>
      <c r="AG173" s="93" t="s">
        <v>261</v>
      </c>
      <c r="AH173" s="201" t="b">
        <v>1</v>
      </c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</row>
    <row r="174" spans="1:102" ht="13.8" hidden="1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44"/>
      <c r="W174" s="44"/>
      <c r="X174" s="35"/>
      <c r="Y174" s="35"/>
      <c r="Z174" s="35"/>
      <c r="AA174" s="140"/>
      <c r="AB174" s="141"/>
      <c r="AC174" s="134">
        <f t="shared" ref="AC174:AD174" si="102">SUM(AC170:AC173)</f>
        <v>6</v>
      </c>
      <c r="AD174" s="134">
        <f t="shared" si="102"/>
        <v>20</v>
      </c>
      <c r="AE174" s="108">
        <f t="shared" si="101"/>
        <v>30</v>
      </c>
      <c r="AF174" s="35"/>
      <c r="AG174" s="93"/>
      <c r="AH174" s="201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</row>
    <row r="175" spans="1:102" ht="13.8" x14ac:dyDescent="0.3">
      <c r="A175" s="118" t="s">
        <v>130</v>
      </c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48"/>
      <c r="W175" s="148"/>
      <c r="X175" s="119"/>
      <c r="Y175" s="119"/>
      <c r="Z175" s="119"/>
      <c r="AA175" s="120"/>
      <c r="AB175" s="121"/>
      <c r="AC175" s="122"/>
      <c r="AD175" s="123"/>
      <c r="AE175" s="108"/>
      <c r="AF175" s="35"/>
      <c r="AG175" s="93" t="s">
        <v>259</v>
      </c>
      <c r="AH175" s="201" t="b">
        <v>1</v>
      </c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</row>
    <row r="176" spans="1:102" ht="13.8" outlineLevel="1" x14ac:dyDescent="0.3">
      <c r="A176" s="35"/>
      <c r="B176" s="35"/>
      <c r="C176" s="35" t="s">
        <v>327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44"/>
      <c r="W176" s="44"/>
      <c r="X176" s="35"/>
      <c r="Y176" s="35"/>
      <c r="Z176" s="35"/>
      <c r="AA176" s="140">
        <v>1</v>
      </c>
      <c r="AB176" s="130">
        <v>2</v>
      </c>
      <c r="AC176" s="131">
        <f t="shared" ref="AC176:AC178" si="103">IF(AH176,AA176*AB176,0)</f>
        <v>2</v>
      </c>
      <c r="AD176" s="132">
        <f t="shared" ref="AD176:AD178" si="104">IF(AH176,AA176*4,0)</f>
        <v>4</v>
      </c>
      <c r="AE176" s="108">
        <f t="shared" ref="AE176:AE181" si="105">IFERROR(AC176/AD176*100,0)</f>
        <v>50</v>
      </c>
      <c r="AF176" s="35"/>
      <c r="AG176" s="93" t="s">
        <v>261</v>
      </c>
      <c r="AH176" s="201" t="b">
        <v>1</v>
      </c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</row>
    <row r="177" spans="1:102" ht="13.8" outlineLevel="1" x14ac:dyDescent="0.3">
      <c r="A177" s="35"/>
      <c r="B177" s="35"/>
      <c r="C177" s="35" t="s">
        <v>328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44"/>
      <c r="W177" s="44"/>
      <c r="X177" s="35"/>
      <c r="Y177" s="35"/>
      <c r="Z177" s="35"/>
      <c r="AA177" s="140">
        <v>1</v>
      </c>
      <c r="AB177" s="130">
        <v>3</v>
      </c>
      <c r="AC177" s="131">
        <f t="shared" si="103"/>
        <v>3</v>
      </c>
      <c r="AD177" s="132">
        <f t="shared" si="104"/>
        <v>4</v>
      </c>
      <c r="AE177" s="108">
        <f t="shared" si="105"/>
        <v>75</v>
      </c>
      <c r="AF177" s="35"/>
      <c r="AG177" s="93" t="s">
        <v>261</v>
      </c>
      <c r="AH177" s="201" t="b">
        <v>1</v>
      </c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</row>
    <row r="178" spans="1:102" ht="13.8" outlineLevel="1" x14ac:dyDescent="0.3">
      <c r="A178" s="35"/>
      <c r="B178" s="35"/>
      <c r="C178" s="35" t="s">
        <v>329</v>
      </c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44"/>
      <c r="W178" s="44"/>
      <c r="X178" s="35"/>
      <c r="Y178" s="35"/>
      <c r="Z178" s="35"/>
      <c r="AA178" s="140">
        <v>1</v>
      </c>
      <c r="AB178" s="130">
        <v>4</v>
      </c>
      <c r="AC178" s="131">
        <f t="shared" si="103"/>
        <v>4</v>
      </c>
      <c r="AD178" s="132">
        <f t="shared" si="104"/>
        <v>4</v>
      </c>
      <c r="AE178" s="108">
        <f t="shared" si="105"/>
        <v>100</v>
      </c>
      <c r="AF178" s="35"/>
      <c r="AG178" s="93" t="s">
        <v>261</v>
      </c>
      <c r="AH178" s="201" t="b">
        <v>1</v>
      </c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</row>
    <row r="179" spans="1:102" ht="13.8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44"/>
      <c r="W179" s="44"/>
      <c r="X179" s="35"/>
      <c r="Y179" s="35"/>
      <c r="Z179" s="35"/>
      <c r="AA179" s="140"/>
      <c r="AB179" s="141"/>
      <c r="AC179" s="134">
        <f t="shared" ref="AC179:AD179" si="106">SUM(AC176:AC178)</f>
        <v>9</v>
      </c>
      <c r="AD179" s="134">
        <f t="shared" si="106"/>
        <v>12</v>
      </c>
      <c r="AE179" s="108">
        <f t="shared" si="105"/>
        <v>75</v>
      </c>
      <c r="AF179" s="35"/>
      <c r="AG179" s="93"/>
      <c r="AH179" s="201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</row>
    <row r="180" spans="1:102" ht="13.8" x14ac:dyDescent="0.3">
      <c r="A180" s="103" t="s">
        <v>67</v>
      </c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04"/>
      <c r="W180" s="104"/>
      <c r="X180" s="142"/>
      <c r="Y180" s="142"/>
      <c r="Z180" s="142"/>
      <c r="AA180" s="143"/>
      <c r="AB180" s="144"/>
      <c r="AC180" s="107">
        <f t="shared" ref="AC180:AD180" si="107">(AC181+AC200+AC222)</f>
        <v>115</v>
      </c>
      <c r="AD180" s="145">
        <f t="shared" si="107"/>
        <v>164</v>
      </c>
      <c r="AE180" s="108">
        <f t="shared" si="105"/>
        <v>70.121951219512198</v>
      </c>
      <c r="AF180" s="35"/>
      <c r="AG180" s="93" t="s">
        <v>256</v>
      </c>
      <c r="AH180" s="201" t="b">
        <v>1</v>
      </c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</row>
    <row r="181" spans="1:102" ht="13.8" x14ac:dyDescent="0.3">
      <c r="A181" s="112" t="s">
        <v>100</v>
      </c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46"/>
      <c r="W181" s="146"/>
      <c r="X181" s="113"/>
      <c r="Y181" s="113"/>
      <c r="Z181" s="113"/>
      <c r="AA181" s="114"/>
      <c r="AB181" s="115"/>
      <c r="AC181" s="116">
        <f t="shared" ref="AC181:AD181" si="108">(AC186+AC193+AC199)</f>
        <v>44</v>
      </c>
      <c r="AD181" s="147">
        <f t="shared" si="108"/>
        <v>60</v>
      </c>
      <c r="AE181" s="108">
        <f t="shared" si="105"/>
        <v>73.333333333333329</v>
      </c>
      <c r="AF181" s="35"/>
      <c r="AG181" s="93" t="s">
        <v>257</v>
      </c>
      <c r="AH181" s="201" t="b">
        <v>1</v>
      </c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</row>
    <row r="182" spans="1:102" ht="13.8" collapsed="1" x14ac:dyDescent="0.3">
      <c r="A182" s="118" t="s">
        <v>131</v>
      </c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48"/>
      <c r="W182" s="148"/>
      <c r="X182" s="119"/>
      <c r="Y182" s="119"/>
      <c r="Z182" s="119"/>
      <c r="AA182" s="120"/>
      <c r="AB182" s="121"/>
      <c r="AC182" s="122"/>
      <c r="AD182" s="123"/>
      <c r="AE182" s="108"/>
      <c r="AF182" s="35"/>
      <c r="AG182" s="93" t="s">
        <v>259</v>
      </c>
      <c r="AH182" s="201" t="b">
        <v>1</v>
      </c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</row>
    <row r="183" spans="1:102" ht="13.8" hidden="1" outlineLevel="1" x14ac:dyDescent="0.3">
      <c r="A183" s="35"/>
      <c r="B183" s="35"/>
      <c r="C183" s="35" t="s">
        <v>330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44"/>
      <c r="W183" s="44"/>
      <c r="X183" s="35"/>
      <c r="Y183" s="35"/>
      <c r="Z183" s="35"/>
      <c r="AA183" s="140">
        <v>1</v>
      </c>
      <c r="AB183" s="130">
        <v>1</v>
      </c>
      <c r="AC183" s="131">
        <f t="shared" ref="AC183:AC185" si="109">IF(AH183,AA183*AB183,0)</f>
        <v>1</v>
      </c>
      <c r="AD183" s="132">
        <f t="shared" ref="AD183:AD185" si="110">IF(AH183,AA183*4,0)</f>
        <v>4</v>
      </c>
      <c r="AE183" s="108">
        <f t="shared" ref="AE183:AE186" si="111">IFERROR(AC183/AD183*100,0)</f>
        <v>25</v>
      </c>
      <c r="AF183" s="35"/>
      <c r="AG183" s="93" t="s">
        <v>261</v>
      </c>
      <c r="AH183" s="201" t="b">
        <v>1</v>
      </c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</row>
    <row r="184" spans="1:102" ht="13.8" hidden="1" outlineLevel="1" x14ac:dyDescent="0.3">
      <c r="A184" s="35"/>
      <c r="B184" s="35"/>
      <c r="C184" s="35" t="s">
        <v>331</v>
      </c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44"/>
      <c r="W184" s="44"/>
      <c r="X184" s="35"/>
      <c r="Y184" s="35"/>
      <c r="Z184" s="35"/>
      <c r="AA184" s="140">
        <v>1</v>
      </c>
      <c r="AB184" s="130">
        <v>3</v>
      </c>
      <c r="AC184" s="131">
        <f t="shared" si="109"/>
        <v>3</v>
      </c>
      <c r="AD184" s="132">
        <f t="shared" si="110"/>
        <v>4</v>
      </c>
      <c r="AE184" s="108">
        <f t="shared" si="111"/>
        <v>75</v>
      </c>
      <c r="AF184" s="35"/>
      <c r="AG184" s="93" t="s">
        <v>261</v>
      </c>
      <c r="AH184" s="201" t="b">
        <v>1</v>
      </c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</row>
    <row r="185" spans="1:102" ht="13.8" hidden="1" outlineLevel="1" x14ac:dyDescent="0.3">
      <c r="A185" s="35"/>
      <c r="B185" s="35"/>
      <c r="C185" s="35" t="s">
        <v>332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44"/>
      <c r="W185" s="44"/>
      <c r="X185" s="35"/>
      <c r="Y185" s="35"/>
      <c r="Z185" s="35"/>
      <c r="AA185" s="140">
        <v>1</v>
      </c>
      <c r="AB185" s="130">
        <v>4</v>
      </c>
      <c r="AC185" s="131">
        <f t="shared" si="109"/>
        <v>4</v>
      </c>
      <c r="AD185" s="132">
        <f t="shared" si="110"/>
        <v>4</v>
      </c>
      <c r="AE185" s="108">
        <f t="shared" si="111"/>
        <v>100</v>
      </c>
      <c r="AF185" s="35"/>
      <c r="AG185" s="93" t="s">
        <v>261</v>
      </c>
      <c r="AH185" s="201" t="b">
        <v>1</v>
      </c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</row>
    <row r="186" spans="1:102" ht="13.8" hidden="1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44"/>
      <c r="W186" s="44"/>
      <c r="X186" s="35"/>
      <c r="Y186" s="35"/>
      <c r="Z186" s="35"/>
      <c r="AA186" s="140"/>
      <c r="AB186" s="141"/>
      <c r="AC186" s="134">
        <f t="shared" ref="AC186:AD186" si="112">SUM(AC183:AC185)</f>
        <v>8</v>
      </c>
      <c r="AD186" s="134">
        <f t="shared" si="112"/>
        <v>12</v>
      </c>
      <c r="AE186" s="108">
        <f t="shared" si="111"/>
        <v>66.666666666666657</v>
      </c>
      <c r="AF186" s="35"/>
      <c r="AG186" s="93"/>
      <c r="AH186" s="201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</row>
    <row r="187" spans="1:102" ht="13.8" x14ac:dyDescent="0.3">
      <c r="A187" s="118" t="s">
        <v>132</v>
      </c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48"/>
      <c r="W187" s="148"/>
      <c r="X187" s="119"/>
      <c r="Y187" s="119"/>
      <c r="Z187" s="119"/>
      <c r="AA187" s="120"/>
      <c r="AB187" s="121"/>
      <c r="AC187" s="122"/>
      <c r="AD187" s="123"/>
      <c r="AE187" s="108"/>
      <c r="AF187" s="35"/>
      <c r="AG187" s="93" t="s">
        <v>259</v>
      </c>
      <c r="AH187" s="201" t="b">
        <v>1</v>
      </c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</row>
    <row r="188" spans="1:102" ht="13.8" outlineLevel="1" x14ac:dyDescent="0.3">
      <c r="A188" s="35"/>
      <c r="B188" s="35"/>
      <c r="C188" s="35" t="s">
        <v>333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44"/>
      <c r="W188" s="44"/>
      <c r="X188" s="35"/>
      <c r="Y188" s="35"/>
      <c r="Z188" s="35"/>
      <c r="AA188" s="140">
        <v>1</v>
      </c>
      <c r="AB188" s="130">
        <v>2</v>
      </c>
      <c r="AC188" s="131">
        <f t="shared" ref="AC188:AC192" si="113">IF(AH188,AA188*AB188,0)</f>
        <v>2</v>
      </c>
      <c r="AD188" s="132">
        <f t="shared" ref="AD188:AD192" si="114">IF(AH188,AA188*4,0)</f>
        <v>4</v>
      </c>
      <c r="AE188" s="108">
        <f t="shared" ref="AE188:AE193" si="115">IFERROR(AC188/AD188*100,0)</f>
        <v>50</v>
      </c>
      <c r="AF188" s="35"/>
      <c r="AG188" s="93" t="s">
        <v>261</v>
      </c>
      <c r="AH188" s="201" t="b">
        <v>1</v>
      </c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</row>
    <row r="189" spans="1:102" ht="13.8" outlineLevel="1" x14ac:dyDescent="0.3">
      <c r="A189" s="35"/>
      <c r="B189" s="35"/>
      <c r="C189" s="35" t="s">
        <v>334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44"/>
      <c r="W189" s="44"/>
      <c r="X189" s="35"/>
      <c r="Y189" s="35"/>
      <c r="Z189" s="35"/>
      <c r="AA189" s="140">
        <v>1</v>
      </c>
      <c r="AB189" s="130">
        <v>3</v>
      </c>
      <c r="AC189" s="131">
        <f t="shared" si="113"/>
        <v>3</v>
      </c>
      <c r="AD189" s="132">
        <f t="shared" si="114"/>
        <v>4</v>
      </c>
      <c r="AE189" s="108">
        <f t="shared" si="115"/>
        <v>75</v>
      </c>
      <c r="AF189" s="35"/>
      <c r="AG189" s="93" t="s">
        <v>261</v>
      </c>
      <c r="AH189" s="201" t="b">
        <v>1</v>
      </c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</row>
    <row r="190" spans="1:102" ht="13.8" outlineLevel="1" x14ac:dyDescent="0.3">
      <c r="A190" s="35"/>
      <c r="B190" s="35"/>
      <c r="C190" s="35" t="s">
        <v>335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44"/>
      <c r="W190" s="44"/>
      <c r="X190" s="35"/>
      <c r="Y190" s="35"/>
      <c r="Z190" s="35"/>
      <c r="AA190" s="140">
        <v>1</v>
      </c>
      <c r="AB190" s="130">
        <v>3</v>
      </c>
      <c r="AC190" s="131">
        <f t="shared" si="113"/>
        <v>3</v>
      </c>
      <c r="AD190" s="132">
        <f t="shared" si="114"/>
        <v>4</v>
      </c>
      <c r="AE190" s="108">
        <f t="shared" si="115"/>
        <v>75</v>
      </c>
      <c r="AF190" s="35"/>
      <c r="AG190" s="93"/>
      <c r="AH190" s="201" t="b">
        <v>1</v>
      </c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</row>
    <row r="191" spans="1:102" ht="13.8" outlineLevel="1" x14ac:dyDescent="0.3">
      <c r="A191" s="35"/>
      <c r="B191" s="35"/>
      <c r="C191" s="35" t="s">
        <v>336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44"/>
      <c r="W191" s="44"/>
      <c r="X191" s="35"/>
      <c r="Y191" s="35"/>
      <c r="Z191" s="35"/>
      <c r="AA191" s="140">
        <v>1</v>
      </c>
      <c r="AB191" s="130">
        <v>3</v>
      </c>
      <c r="AC191" s="131">
        <f t="shared" si="113"/>
        <v>3</v>
      </c>
      <c r="AD191" s="132">
        <f t="shared" si="114"/>
        <v>4</v>
      </c>
      <c r="AE191" s="108">
        <f t="shared" si="115"/>
        <v>75</v>
      </c>
      <c r="AF191" s="35"/>
      <c r="AG191" s="93"/>
      <c r="AH191" s="201" t="b">
        <v>1</v>
      </c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</row>
    <row r="192" spans="1:102" ht="13.8" outlineLevel="1" x14ac:dyDescent="0.3">
      <c r="A192" s="35"/>
      <c r="B192" s="35"/>
      <c r="C192" s="35" t="s">
        <v>337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44"/>
      <c r="W192" s="44"/>
      <c r="X192" s="35"/>
      <c r="Y192" s="35"/>
      <c r="Z192" s="35"/>
      <c r="AA192" s="140">
        <v>1</v>
      </c>
      <c r="AB192" s="130">
        <v>4</v>
      </c>
      <c r="AC192" s="131">
        <f t="shared" si="113"/>
        <v>4</v>
      </c>
      <c r="AD192" s="132">
        <f t="shared" si="114"/>
        <v>4</v>
      </c>
      <c r="AE192" s="108">
        <f t="shared" si="115"/>
        <v>100</v>
      </c>
      <c r="AF192" s="35"/>
      <c r="AG192" s="93" t="s">
        <v>261</v>
      </c>
      <c r="AH192" s="201" t="b">
        <v>1</v>
      </c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</row>
    <row r="193" spans="1:102" ht="13.8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44"/>
      <c r="W193" s="44"/>
      <c r="X193" s="35"/>
      <c r="Y193" s="35"/>
      <c r="Z193" s="35"/>
      <c r="AA193" s="140"/>
      <c r="AB193" s="141"/>
      <c r="AC193" s="134">
        <f t="shared" ref="AC193:AD193" si="116">SUM(AC188:AC192)</f>
        <v>15</v>
      </c>
      <c r="AD193" s="134">
        <f t="shared" si="116"/>
        <v>20</v>
      </c>
      <c r="AE193" s="108">
        <f t="shared" si="115"/>
        <v>75</v>
      </c>
      <c r="AF193" s="35"/>
      <c r="AG193" s="93"/>
      <c r="AH193" s="201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</row>
    <row r="194" spans="1:102" ht="13.8" collapsed="1" x14ac:dyDescent="0.3">
      <c r="A194" s="118" t="s">
        <v>133</v>
      </c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48"/>
      <c r="W194" s="148"/>
      <c r="X194" s="119"/>
      <c r="Y194" s="119"/>
      <c r="Z194" s="119"/>
      <c r="AA194" s="120"/>
      <c r="AB194" s="121"/>
      <c r="AC194" s="122"/>
      <c r="AD194" s="123"/>
      <c r="AE194" s="108"/>
      <c r="AF194" s="35"/>
      <c r="AG194" s="93" t="s">
        <v>259</v>
      </c>
      <c r="AH194" s="201" t="b">
        <v>1</v>
      </c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</row>
    <row r="195" spans="1:102" ht="13.8" hidden="1" outlineLevel="1" x14ac:dyDescent="0.3">
      <c r="A195" s="35"/>
      <c r="B195" s="35"/>
      <c r="C195" s="35" t="s">
        <v>338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44"/>
      <c r="W195" s="44"/>
      <c r="X195" s="35"/>
      <c r="Y195" s="35"/>
      <c r="Z195" s="35"/>
      <c r="AA195" s="140">
        <v>1</v>
      </c>
      <c r="AB195" s="130">
        <v>2</v>
      </c>
      <c r="AC195" s="131">
        <f t="shared" ref="AC195:AC198" si="117">IF(AH195,AA195*AB195,0)</f>
        <v>2</v>
      </c>
      <c r="AD195" s="132">
        <f t="shared" ref="AD195:AD198" si="118">IF(AH195,AA195*4,0)</f>
        <v>4</v>
      </c>
      <c r="AE195" s="108">
        <f t="shared" ref="AE195:AE200" si="119">IFERROR(AC195/AD195*100,0)</f>
        <v>50</v>
      </c>
      <c r="AF195" s="35"/>
      <c r="AG195" s="93" t="s">
        <v>261</v>
      </c>
      <c r="AH195" s="201" t="b">
        <v>1</v>
      </c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</row>
    <row r="196" spans="1:102" ht="13.8" hidden="1" outlineLevel="1" x14ac:dyDescent="0.3">
      <c r="A196" s="35"/>
      <c r="B196" s="35"/>
      <c r="C196" s="35" t="s">
        <v>339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44"/>
      <c r="W196" s="44"/>
      <c r="X196" s="35"/>
      <c r="Y196" s="35"/>
      <c r="Z196" s="35"/>
      <c r="AA196" s="140">
        <v>1</v>
      </c>
      <c r="AB196" s="130">
        <v>2</v>
      </c>
      <c r="AC196" s="131">
        <f t="shared" si="117"/>
        <v>2</v>
      </c>
      <c r="AD196" s="132">
        <f t="shared" si="118"/>
        <v>4</v>
      </c>
      <c r="AE196" s="108">
        <f t="shared" si="119"/>
        <v>50</v>
      </c>
      <c r="AF196" s="35"/>
      <c r="AG196" s="93" t="s">
        <v>261</v>
      </c>
      <c r="AH196" s="201" t="b">
        <v>1</v>
      </c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</row>
    <row r="197" spans="1:102" ht="13.8" hidden="1" outlineLevel="1" x14ac:dyDescent="0.3">
      <c r="A197" s="35"/>
      <c r="B197" s="35"/>
      <c r="C197" s="35" t="s">
        <v>340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44"/>
      <c r="W197" s="44"/>
      <c r="X197" s="35"/>
      <c r="Y197" s="35"/>
      <c r="Z197" s="35"/>
      <c r="AA197" s="140">
        <v>3</v>
      </c>
      <c r="AB197" s="130">
        <v>3</v>
      </c>
      <c r="AC197" s="131">
        <f t="shared" si="117"/>
        <v>9</v>
      </c>
      <c r="AD197" s="132">
        <f t="shared" si="118"/>
        <v>12</v>
      </c>
      <c r="AE197" s="108">
        <f t="shared" si="119"/>
        <v>75</v>
      </c>
      <c r="AF197" s="35"/>
      <c r="AG197" s="93" t="s">
        <v>261</v>
      </c>
      <c r="AH197" s="201" t="b">
        <v>1</v>
      </c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</row>
    <row r="198" spans="1:102" ht="13.8" hidden="1" outlineLevel="1" x14ac:dyDescent="0.3">
      <c r="A198" s="35"/>
      <c r="B198" s="35"/>
      <c r="C198" s="35" t="s">
        <v>341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44"/>
      <c r="W198" s="44"/>
      <c r="X198" s="35"/>
      <c r="Y198" s="35"/>
      <c r="Z198" s="35"/>
      <c r="AA198" s="140">
        <v>2</v>
      </c>
      <c r="AB198" s="130">
        <v>4</v>
      </c>
      <c r="AC198" s="131">
        <f t="shared" si="117"/>
        <v>8</v>
      </c>
      <c r="AD198" s="132">
        <f t="shared" si="118"/>
        <v>8</v>
      </c>
      <c r="AE198" s="108">
        <f t="shared" si="119"/>
        <v>100</v>
      </c>
      <c r="AF198" s="35"/>
      <c r="AG198" s="93" t="s">
        <v>261</v>
      </c>
      <c r="AH198" s="201" t="b">
        <v>1</v>
      </c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</row>
    <row r="199" spans="1:102" ht="13.8" hidden="1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44"/>
      <c r="W199" s="44"/>
      <c r="X199" s="35"/>
      <c r="Y199" s="35"/>
      <c r="Z199" s="35"/>
      <c r="AA199" s="140"/>
      <c r="AB199" s="141"/>
      <c r="AC199" s="134">
        <f t="shared" ref="AC199:AD199" si="120">SUM(AC195:AC198)</f>
        <v>21</v>
      </c>
      <c r="AD199" s="134">
        <f t="shared" si="120"/>
        <v>28</v>
      </c>
      <c r="AE199" s="108">
        <f t="shared" si="119"/>
        <v>75</v>
      </c>
      <c r="AF199" s="35"/>
      <c r="AG199" s="93"/>
      <c r="AH199" s="201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</row>
    <row r="200" spans="1:102" ht="13.8" x14ac:dyDescent="0.3">
      <c r="A200" s="112" t="s">
        <v>101</v>
      </c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46"/>
      <c r="W200" s="146"/>
      <c r="X200" s="113"/>
      <c r="Y200" s="113"/>
      <c r="Z200" s="113"/>
      <c r="AA200" s="114"/>
      <c r="AB200" s="115"/>
      <c r="AC200" s="116">
        <f t="shared" ref="AC200:AD200" si="121">(AC206+AC211+AC216+AC221)</f>
        <v>42</v>
      </c>
      <c r="AD200" s="147">
        <f t="shared" si="121"/>
        <v>60</v>
      </c>
      <c r="AE200" s="108">
        <f t="shared" si="119"/>
        <v>70</v>
      </c>
      <c r="AF200" s="35"/>
      <c r="AG200" s="93" t="s">
        <v>257</v>
      </c>
      <c r="AH200" s="201" t="b">
        <v>1</v>
      </c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</row>
    <row r="201" spans="1:102" ht="13.8" x14ac:dyDescent="0.3">
      <c r="A201" s="118" t="s">
        <v>134</v>
      </c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48"/>
      <c r="W201" s="148"/>
      <c r="X201" s="119"/>
      <c r="Y201" s="119"/>
      <c r="Z201" s="119"/>
      <c r="AA201" s="120"/>
      <c r="AB201" s="121"/>
      <c r="AC201" s="122"/>
      <c r="AD201" s="123"/>
      <c r="AE201" s="108"/>
      <c r="AF201" s="35"/>
      <c r="AG201" s="93" t="s">
        <v>259</v>
      </c>
      <c r="AH201" s="201" t="b">
        <v>1</v>
      </c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</row>
    <row r="202" spans="1:102" ht="13.8" outlineLevel="1" x14ac:dyDescent="0.3">
      <c r="A202" s="35"/>
      <c r="B202" s="35"/>
      <c r="C202" s="35" t="s">
        <v>342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44"/>
      <c r="W202" s="44"/>
      <c r="X202" s="35"/>
      <c r="Y202" s="35"/>
      <c r="Z202" s="35"/>
      <c r="AA202" s="140">
        <v>1</v>
      </c>
      <c r="AB202" s="130">
        <v>3</v>
      </c>
      <c r="AC202" s="131">
        <f t="shared" ref="AC202:AC205" si="122">IF(AH202,AA202*AB202,0)</f>
        <v>3</v>
      </c>
      <c r="AD202" s="132">
        <f t="shared" ref="AD202:AD205" si="123">IF(AH202,AA202*4,0)</f>
        <v>4</v>
      </c>
      <c r="AE202" s="108">
        <f t="shared" ref="AE202:AE206" si="124">IFERROR(AC202/AD202*100,0)</f>
        <v>75</v>
      </c>
      <c r="AF202" s="35"/>
      <c r="AG202" s="93" t="s">
        <v>261</v>
      </c>
      <c r="AH202" s="201" t="b">
        <v>1</v>
      </c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</row>
    <row r="203" spans="1:102" ht="13.8" outlineLevel="1" x14ac:dyDescent="0.3">
      <c r="A203" s="35"/>
      <c r="B203" s="35"/>
      <c r="C203" s="35" t="s">
        <v>343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44"/>
      <c r="W203" s="44"/>
      <c r="X203" s="35"/>
      <c r="Y203" s="35"/>
      <c r="Z203" s="35"/>
      <c r="AA203" s="140">
        <v>1</v>
      </c>
      <c r="AB203" s="130">
        <v>2</v>
      </c>
      <c r="AC203" s="131">
        <f t="shared" si="122"/>
        <v>2</v>
      </c>
      <c r="AD203" s="132">
        <f t="shared" si="123"/>
        <v>4</v>
      </c>
      <c r="AE203" s="108">
        <f t="shared" si="124"/>
        <v>50</v>
      </c>
      <c r="AF203" s="35"/>
      <c r="AG203" s="93"/>
      <c r="AH203" s="201" t="b">
        <v>1</v>
      </c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</row>
    <row r="204" spans="1:102" ht="13.8" outlineLevel="1" x14ac:dyDescent="0.3">
      <c r="A204" s="35"/>
      <c r="B204" s="35"/>
      <c r="C204" s="35" t="s">
        <v>344</v>
      </c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44"/>
      <c r="W204" s="44"/>
      <c r="X204" s="35"/>
      <c r="Y204" s="35"/>
      <c r="Z204" s="35"/>
      <c r="AA204" s="140">
        <v>1</v>
      </c>
      <c r="AB204" s="130">
        <v>3</v>
      </c>
      <c r="AC204" s="131">
        <f t="shared" si="122"/>
        <v>3</v>
      </c>
      <c r="AD204" s="132">
        <f t="shared" si="123"/>
        <v>4</v>
      </c>
      <c r="AE204" s="108">
        <f t="shared" si="124"/>
        <v>75</v>
      </c>
      <c r="AF204" s="35"/>
      <c r="AG204" s="93" t="s">
        <v>261</v>
      </c>
      <c r="AH204" s="201" t="b">
        <v>1</v>
      </c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</row>
    <row r="205" spans="1:102" ht="13.8" outlineLevel="1" x14ac:dyDescent="0.3">
      <c r="A205" s="35"/>
      <c r="B205" s="35"/>
      <c r="C205" s="35" t="s">
        <v>345</v>
      </c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44"/>
      <c r="W205" s="44"/>
      <c r="X205" s="35"/>
      <c r="Y205" s="35"/>
      <c r="Z205" s="35"/>
      <c r="AA205" s="140">
        <v>2</v>
      </c>
      <c r="AB205" s="130">
        <v>4</v>
      </c>
      <c r="AC205" s="131">
        <f t="shared" si="122"/>
        <v>8</v>
      </c>
      <c r="AD205" s="132">
        <f t="shared" si="123"/>
        <v>8</v>
      </c>
      <c r="AE205" s="108">
        <f t="shared" si="124"/>
        <v>100</v>
      </c>
      <c r="AF205" s="35"/>
      <c r="AG205" s="93" t="s">
        <v>261</v>
      </c>
      <c r="AH205" s="201" t="b">
        <v>1</v>
      </c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</row>
    <row r="206" spans="1:102" ht="13.8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44"/>
      <c r="W206" s="44"/>
      <c r="X206" s="35"/>
      <c r="Y206" s="35"/>
      <c r="Z206" s="35"/>
      <c r="AA206" s="140"/>
      <c r="AB206" s="141"/>
      <c r="AC206" s="134">
        <f t="shared" ref="AC206:AD206" si="125">SUM(AC202:AC205)</f>
        <v>16</v>
      </c>
      <c r="AD206" s="134">
        <f t="shared" si="125"/>
        <v>20</v>
      </c>
      <c r="AE206" s="108">
        <f t="shared" si="124"/>
        <v>80</v>
      </c>
      <c r="AF206" s="35"/>
      <c r="AG206" s="93"/>
      <c r="AH206" s="201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</row>
    <row r="207" spans="1:102" ht="13.8" collapsed="1" x14ac:dyDescent="0.3">
      <c r="A207" s="118" t="s">
        <v>135</v>
      </c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48"/>
      <c r="W207" s="148"/>
      <c r="X207" s="119"/>
      <c r="Y207" s="119"/>
      <c r="Z207" s="119"/>
      <c r="AA207" s="120"/>
      <c r="AB207" s="121"/>
      <c r="AC207" s="122"/>
      <c r="AD207" s="123"/>
      <c r="AE207" s="108"/>
      <c r="AF207" s="35"/>
      <c r="AG207" s="93" t="s">
        <v>259</v>
      </c>
      <c r="AH207" s="201" t="b">
        <v>1</v>
      </c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</row>
    <row r="208" spans="1:102" ht="13.8" hidden="1" outlineLevel="1" x14ac:dyDescent="0.3">
      <c r="A208" s="35"/>
      <c r="B208" s="35"/>
      <c r="C208" s="35" t="s">
        <v>346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44"/>
      <c r="W208" s="44"/>
      <c r="X208" s="35"/>
      <c r="Y208" s="35"/>
      <c r="Z208" s="35"/>
      <c r="AA208" s="140">
        <v>1</v>
      </c>
      <c r="AB208" s="130">
        <v>1</v>
      </c>
      <c r="AC208" s="131">
        <f t="shared" ref="AC208:AC210" si="126">IF(AH208,AA208*AB208,0)</f>
        <v>1</v>
      </c>
      <c r="AD208" s="132">
        <f t="shared" ref="AD208:AD210" si="127">IF(AH208,AA208*4,0)</f>
        <v>4</v>
      </c>
      <c r="AE208" s="108">
        <f t="shared" ref="AE208:AE211" si="128">IFERROR(AC208/AD208*100,0)</f>
        <v>25</v>
      </c>
      <c r="AF208" s="35"/>
      <c r="AG208" s="93" t="s">
        <v>261</v>
      </c>
      <c r="AH208" s="201" t="b">
        <v>1</v>
      </c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</row>
    <row r="209" spans="1:102" ht="13.8" hidden="1" outlineLevel="1" x14ac:dyDescent="0.3">
      <c r="A209" s="35"/>
      <c r="B209" s="35"/>
      <c r="C209" s="35" t="s">
        <v>347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44"/>
      <c r="W209" s="44"/>
      <c r="X209" s="35"/>
      <c r="Y209" s="35"/>
      <c r="Z209" s="35"/>
      <c r="AA209" s="140">
        <v>1</v>
      </c>
      <c r="AB209" s="130">
        <v>2</v>
      </c>
      <c r="AC209" s="131">
        <f t="shared" si="126"/>
        <v>2</v>
      </c>
      <c r="AD209" s="132">
        <f t="shared" si="127"/>
        <v>4</v>
      </c>
      <c r="AE209" s="108">
        <f t="shared" si="128"/>
        <v>50</v>
      </c>
      <c r="AF209" s="35"/>
      <c r="AG209" s="93" t="s">
        <v>261</v>
      </c>
      <c r="AH209" s="201" t="b">
        <v>1</v>
      </c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</row>
    <row r="210" spans="1:102" ht="13.8" hidden="1" outlineLevel="1" x14ac:dyDescent="0.3">
      <c r="A210" s="35"/>
      <c r="B210" s="35"/>
      <c r="C210" s="35" t="s">
        <v>348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44"/>
      <c r="W210" s="44"/>
      <c r="X210" s="35"/>
      <c r="Y210" s="35"/>
      <c r="Z210" s="35"/>
      <c r="AA210" s="140">
        <v>1</v>
      </c>
      <c r="AB210" s="130">
        <v>3</v>
      </c>
      <c r="AC210" s="131">
        <f t="shared" si="126"/>
        <v>3</v>
      </c>
      <c r="AD210" s="132">
        <f t="shared" si="127"/>
        <v>4</v>
      </c>
      <c r="AE210" s="108">
        <f t="shared" si="128"/>
        <v>75</v>
      </c>
      <c r="AF210" s="35"/>
      <c r="AG210" s="93" t="s">
        <v>261</v>
      </c>
      <c r="AH210" s="201" t="b">
        <v>1</v>
      </c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</row>
    <row r="211" spans="1:102" ht="13.8" hidden="1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44"/>
      <c r="W211" s="44"/>
      <c r="X211" s="35"/>
      <c r="Y211" s="35"/>
      <c r="Z211" s="35"/>
      <c r="AA211" s="140"/>
      <c r="AB211" s="141"/>
      <c r="AC211" s="134">
        <f t="shared" ref="AC211:AD211" si="129">SUM(AC208:AC210)</f>
        <v>6</v>
      </c>
      <c r="AD211" s="134">
        <f t="shared" si="129"/>
        <v>12</v>
      </c>
      <c r="AE211" s="108">
        <f t="shared" si="128"/>
        <v>50</v>
      </c>
      <c r="AF211" s="35"/>
      <c r="AG211" s="93"/>
      <c r="AH211" s="201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</row>
    <row r="212" spans="1:102" ht="13.8" collapsed="1" x14ac:dyDescent="0.3">
      <c r="A212" s="118" t="s">
        <v>136</v>
      </c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48"/>
      <c r="W212" s="148"/>
      <c r="X212" s="119"/>
      <c r="Y212" s="119"/>
      <c r="Z212" s="119"/>
      <c r="AA212" s="120"/>
      <c r="AB212" s="121"/>
      <c r="AC212" s="122"/>
      <c r="AD212" s="123"/>
      <c r="AE212" s="108"/>
      <c r="AF212" s="35"/>
      <c r="AG212" s="93" t="s">
        <v>259</v>
      </c>
      <c r="AH212" s="201" t="b">
        <v>1</v>
      </c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</row>
    <row r="213" spans="1:102" ht="13.8" hidden="1" outlineLevel="1" x14ac:dyDescent="0.3">
      <c r="A213" s="35"/>
      <c r="B213" s="35"/>
      <c r="C213" s="35" t="s">
        <v>349</v>
      </c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44"/>
      <c r="W213" s="44"/>
      <c r="X213" s="35"/>
      <c r="Y213" s="35"/>
      <c r="Z213" s="35"/>
      <c r="AA213" s="140">
        <v>1</v>
      </c>
      <c r="AB213" s="130">
        <v>2</v>
      </c>
      <c r="AC213" s="131">
        <f t="shared" ref="AC213:AC215" si="130">IF(AH213,AA213*AB213,0)</f>
        <v>2</v>
      </c>
      <c r="AD213" s="132">
        <f t="shared" ref="AD213:AD215" si="131">IF(AH213,AA213*4,0)</f>
        <v>4</v>
      </c>
      <c r="AE213" s="108">
        <f t="shared" ref="AE213:AE216" si="132">IFERROR(AC213/AD213*100,0)</f>
        <v>50</v>
      </c>
      <c r="AF213" s="35"/>
      <c r="AG213" s="93" t="s">
        <v>261</v>
      </c>
      <c r="AH213" s="201" t="b">
        <v>1</v>
      </c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</row>
    <row r="214" spans="1:102" ht="13.8" hidden="1" outlineLevel="1" x14ac:dyDescent="0.3">
      <c r="A214" s="35"/>
      <c r="B214" s="35"/>
      <c r="C214" s="35" t="s">
        <v>350</v>
      </c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44"/>
      <c r="W214" s="44"/>
      <c r="X214" s="35"/>
      <c r="Y214" s="35"/>
      <c r="Z214" s="35"/>
      <c r="AA214" s="140">
        <v>1</v>
      </c>
      <c r="AB214" s="130">
        <v>3</v>
      </c>
      <c r="AC214" s="131">
        <f t="shared" si="130"/>
        <v>3</v>
      </c>
      <c r="AD214" s="132">
        <f t="shared" si="131"/>
        <v>4</v>
      </c>
      <c r="AE214" s="108">
        <f t="shared" si="132"/>
        <v>75</v>
      </c>
      <c r="AF214" s="35"/>
      <c r="AG214" s="93" t="s">
        <v>261</v>
      </c>
      <c r="AH214" s="201" t="b">
        <v>1</v>
      </c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</row>
    <row r="215" spans="1:102" ht="13.8" hidden="1" outlineLevel="1" x14ac:dyDescent="0.3">
      <c r="A215" s="35"/>
      <c r="B215" s="35"/>
      <c r="C215" s="35" t="s">
        <v>351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44"/>
      <c r="W215" s="44"/>
      <c r="X215" s="35"/>
      <c r="Y215" s="35"/>
      <c r="Z215" s="35"/>
      <c r="AA215" s="140">
        <v>1</v>
      </c>
      <c r="AB215" s="130">
        <v>4</v>
      </c>
      <c r="AC215" s="131">
        <f t="shared" si="130"/>
        <v>4</v>
      </c>
      <c r="AD215" s="132">
        <f t="shared" si="131"/>
        <v>4</v>
      </c>
      <c r="AE215" s="108">
        <f t="shared" si="132"/>
        <v>100</v>
      </c>
      <c r="AF215" s="35"/>
      <c r="AG215" s="93" t="s">
        <v>261</v>
      </c>
      <c r="AH215" s="201" t="b">
        <v>1</v>
      </c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</row>
    <row r="216" spans="1:102" ht="13.8" hidden="1" x14ac:dyDescent="0.3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44"/>
      <c r="W216" s="44"/>
      <c r="X216" s="35"/>
      <c r="Y216" s="35"/>
      <c r="Z216" s="35"/>
      <c r="AA216" s="140"/>
      <c r="AB216" s="141"/>
      <c r="AC216" s="134">
        <f t="shared" ref="AC216:AD216" si="133">SUM(AC213:AC215)</f>
        <v>9</v>
      </c>
      <c r="AD216" s="134">
        <f t="shared" si="133"/>
        <v>12</v>
      </c>
      <c r="AE216" s="108">
        <f t="shared" si="132"/>
        <v>75</v>
      </c>
      <c r="AF216" s="35"/>
      <c r="AG216" s="93"/>
      <c r="AH216" s="201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</row>
    <row r="217" spans="1:102" ht="13.8" collapsed="1" x14ac:dyDescent="0.3">
      <c r="A217" s="118" t="s">
        <v>137</v>
      </c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48"/>
      <c r="W217" s="148"/>
      <c r="X217" s="119"/>
      <c r="Y217" s="119"/>
      <c r="Z217" s="119"/>
      <c r="AA217" s="120"/>
      <c r="AB217" s="121"/>
      <c r="AC217" s="122"/>
      <c r="AD217" s="123"/>
      <c r="AE217" s="108"/>
      <c r="AF217" s="35"/>
      <c r="AG217" s="93" t="s">
        <v>259</v>
      </c>
      <c r="AH217" s="201" t="b">
        <v>1</v>
      </c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</row>
    <row r="218" spans="1:102" ht="13.8" hidden="1" outlineLevel="1" x14ac:dyDescent="0.3">
      <c r="A218" s="35"/>
      <c r="B218" s="35"/>
      <c r="C218" s="35" t="s">
        <v>352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44"/>
      <c r="W218" s="44"/>
      <c r="X218" s="35"/>
      <c r="Y218" s="35"/>
      <c r="Z218" s="35"/>
      <c r="AA218" s="140">
        <v>1</v>
      </c>
      <c r="AB218" s="130">
        <v>1</v>
      </c>
      <c r="AC218" s="131">
        <f t="shared" ref="AC218:AC220" si="134">IF(AH218,AA218*AB218,0)</f>
        <v>1</v>
      </c>
      <c r="AD218" s="132">
        <f t="shared" ref="AD218:AD220" si="135">IF(AH218,AA218*4,0)</f>
        <v>4</v>
      </c>
      <c r="AE218" s="108">
        <f t="shared" ref="AE218:AE222" si="136">IFERROR(AC218/AD218*100,0)</f>
        <v>25</v>
      </c>
      <c r="AF218" s="35"/>
      <c r="AG218" s="93" t="s">
        <v>261</v>
      </c>
      <c r="AH218" s="201" t="b">
        <v>1</v>
      </c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</row>
    <row r="219" spans="1:102" ht="13.8" hidden="1" outlineLevel="1" x14ac:dyDescent="0.3">
      <c r="A219" s="35"/>
      <c r="B219" s="35"/>
      <c r="C219" s="35" t="s">
        <v>353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44"/>
      <c r="W219" s="44"/>
      <c r="X219" s="35"/>
      <c r="Y219" s="35"/>
      <c r="Z219" s="35"/>
      <c r="AA219" s="140">
        <v>2</v>
      </c>
      <c r="AB219" s="130">
        <v>3</v>
      </c>
      <c r="AC219" s="131">
        <f t="shared" si="134"/>
        <v>6</v>
      </c>
      <c r="AD219" s="132">
        <f t="shared" si="135"/>
        <v>8</v>
      </c>
      <c r="AE219" s="108">
        <f t="shared" si="136"/>
        <v>75</v>
      </c>
      <c r="AF219" s="35"/>
      <c r="AG219" s="93" t="s">
        <v>261</v>
      </c>
      <c r="AH219" s="201" t="b">
        <v>1</v>
      </c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</row>
    <row r="220" spans="1:102" ht="13.8" hidden="1" outlineLevel="1" x14ac:dyDescent="0.3">
      <c r="A220" s="35"/>
      <c r="B220" s="35"/>
      <c r="C220" s="35" t="s">
        <v>354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44"/>
      <c r="W220" s="44"/>
      <c r="X220" s="35"/>
      <c r="Y220" s="35"/>
      <c r="Z220" s="35"/>
      <c r="AA220" s="140">
        <v>1</v>
      </c>
      <c r="AB220" s="130">
        <v>4</v>
      </c>
      <c r="AC220" s="131">
        <f t="shared" si="134"/>
        <v>4</v>
      </c>
      <c r="AD220" s="132">
        <f t="shared" si="135"/>
        <v>4</v>
      </c>
      <c r="AE220" s="108">
        <f t="shared" si="136"/>
        <v>100</v>
      </c>
      <c r="AF220" s="35"/>
      <c r="AG220" s="93" t="s">
        <v>261</v>
      </c>
      <c r="AH220" s="201" t="b">
        <v>1</v>
      </c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</row>
    <row r="221" spans="1:102" ht="13.8" hidden="1" x14ac:dyDescent="0.3">
      <c r="A221" s="151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44"/>
      <c r="W221" s="44"/>
      <c r="X221" s="35"/>
      <c r="Y221" s="35"/>
      <c r="Z221" s="35"/>
      <c r="AA221" s="140"/>
      <c r="AB221" s="141"/>
      <c r="AC221" s="134">
        <f t="shared" ref="AC221:AD221" si="137">SUM(AC218:AC220)</f>
        <v>11</v>
      </c>
      <c r="AD221" s="134">
        <f t="shared" si="137"/>
        <v>16</v>
      </c>
      <c r="AE221" s="108">
        <f t="shared" si="136"/>
        <v>68.75</v>
      </c>
      <c r="AF221" s="35"/>
      <c r="AG221" s="93"/>
      <c r="AH221" s="201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</row>
    <row r="222" spans="1:102" ht="13.8" x14ac:dyDescent="0.3">
      <c r="A222" s="112" t="s">
        <v>102</v>
      </c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46"/>
      <c r="W222" s="146"/>
      <c r="X222" s="113"/>
      <c r="Y222" s="113"/>
      <c r="Z222" s="113"/>
      <c r="AA222" s="114"/>
      <c r="AB222" s="115"/>
      <c r="AC222" s="116">
        <f t="shared" ref="AC222:AD222" si="138">(AC227+AC232+AC237)</f>
        <v>29</v>
      </c>
      <c r="AD222" s="116">
        <f t="shared" si="138"/>
        <v>44</v>
      </c>
      <c r="AE222" s="108">
        <f t="shared" si="136"/>
        <v>65.909090909090907</v>
      </c>
      <c r="AF222" s="35"/>
      <c r="AG222" s="93" t="s">
        <v>257</v>
      </c>
      <c r="AH222" s="201" t="b">
        <v>1</v>
      </c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</row>
    <row r="223" spans="1:102" ht="13.8" collapsed="1" x14ac:dyDescent="0.3">
      <c r="A223" s="118" t="s">
        <v>138</v>
      </c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48"/>
      <c r="W223" s="148"/>
      <c r="X223" s="119"/>
      <c r="Y223" s="119"/>
      <c r="Z223" s="119"/>
      <c r="AA223" s="120"/>
      <c r="AB223" s="121"/>
      <c r="AC223" s="122"/>
      <c r="AD223" s="123"/>
      <c r="AE223" s="108"/>
      <c r="AF223" s="35"/>
      <c r="AG223" s="93" t="s">
        <v>259</v>
      </c>
      <c r="AH223" s="201" t="b">
        <v>1</v>
      </c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</row>
    <row r="224" spans="1:102" ht="13.8" hidden="1" outlineLevel="1" x14ac:dyDescent="0.3">
      <c r="A224" s="35"/>
      <c r="B224" s="35"/>
      <c r="C224" s="35" t="s">
        <v>355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44"/>
      <c r="W224" s="44"/>
      <c r="X224" s="35"/>
      <c r="Y224" s="35"/>
      <c r="Z224" s="35"/>
      <c r="AA224" s="140">
        <v>1</v>
      </c>
      <c r="AB224" s="130">
        <v>2</v>
      </c>
      <c r="AC224" s="131">
        <f t="shared" ref="AC224:AC226" si="139">IF(AH224,AA224*AB224,0)</f>
        <v>2</v>
      </c>
      <c r="AD224" s="132">
        <f t="shared" ref="AD224:AD226" si="140">IF(AH224,AA224*4,0)</f>
        <v>4</v>
      </c>
      <c r="AE224" s="108">
        <f t="shared" ref="AE224:AE227" si="141">IFERROR(AC224/AD224*100,0)</f>
        <v>50</v>
      </c>
      <c r="AF224" s="35"/>
      <c r="AG224" s="93" t="s">
        <v>261</v>
      </c>
      <c r="AH224" s="201" t="b">
        <v>1</v>
      </c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</row>
    <row r="225" spans="1:102" ht="13.8" hidden="1" outlineLevel="1" x14ac:dyDescent="0.3">
      <c r="A225" s="35"/>
      <c r="B225" s="35"/>
      <c r="C225" s="35" t="s">
        <v>356</v>
      </c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44"/>
      <c r="W225" s="44"/>
      <c r="X225" s="35"/>
      <c r="Y225" s="35"/>
      <c r="Z225" s="35"/>
      <c r="AA225" s="140">
        <v>1</v>
      </c>
      <c r="AB225" s="130">
        <v>4</v>
      </c>
      <c r="AC225" s="131">
        <f t="shared" si="139"/>
        <v>4</v>
      </c>
      <c r="AD225" s="132">
        <f t="shared" si="140"/>
        <v>4</v>
      </c>
      <c r="AE225" s="108">
        <f t="shared" si="141"/>
        <v>100</v>
      </c>
      <c r="AF225" s="35"/>
      <c r="AG225" s="93" t="s">
        <v>261</v>
      </c>
      <c r="AH225" s="201" t="b">
        <v>1</v>
      </c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</row>
    <row r="226" spans="1:102" ht="13.8" hidden="1" outlineLevel="1" x14ac:dyDescent="0.3">
      <c r="A226" s="35"/>
      <c r="B226" s="35"/>
      <c r="C226" s="35" t="s">
        <v>357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44"/>
      <c r="W226" s="44"/>
      <c r="X226" s="35"/>
      <c r="Y226" s="35"/>
      <c r="Z226" s="35"/>
      <c r="AA226" s="140">
        <v>1</v>
      </c>
      <c r="AB226" s="130">
        <v>3</v>
      </c>
      <c r="AC226" s="131">
        <f t="shared" si="139"/>
        <v>3</v>
      </c>
      <c r="AD226" s="132">
        <f t="shared" si="140"/>
        <v>4</v>
      </c>
      <c r="AE226" s="108">
        <f t="shared" si="141"/>
        <v>75</v>
      </c>
      <c r="AF226" s="35"/>
      <c r="AG226" s="93" t="s">
        <v>261</v>
      </c>
      <c r="AH226" s="201" t="b">
        <v>1</v>
      </c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</row>
    <row r="227" spans="1:102" ht="13.8" hidden="1" x14ac:dyDescent="0.3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44"/>
      <c r="W227" s="44"/>
      <c r="X227" s="35"/>
      <c r="Y227" s="35"/>
      <c r="Z227" s="35"/>
      <c r="AA227" s="140"/>
      <c r="AB227" s="141"/>
      <c r="AC227" s="134">
        <f t="shared" ref="AC227:AD227" si="142">SUM(AC224:AC226)</f>
        <v>9</v>
      </c>
      <c r="AD227" s="134">
        <f t="shared" si="142"/>
        <v>12</v>
      </c>
      <c r="AE227" s="108">
        <f t="shared" si="141"/>
        <v>75</v>
      </c>
      <c r="AF227" s="35"/>
      <c r="AG227" s="93"/>
      <c r="AH227" s="201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</row>
    <row r="228" spans="1:102" ht="13.8" collapsed="1" x14ac:dyDescent="0.3">
      <c r="A228" s="118" t="s">
        <v>139</v>
      </c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48"/>
      <c r="W228" s="148"/>
      <c r="X228" s="119"/>
      <c r="Y228" s="119"/>
      <c r="Z228" s="119"/>
      <c r="AA228" s="120"/>
      <c r="AB228" s="121"/>
      <c r="AC228" s="122"/>
      <c r="AD228" s="123"/>
      <c r="AE228" s="108"/>
      <c r="AF228" s="35"/>
      <c r="AG228" s="93" t="s">
        <v>259</v>
      </c>
      <c r="AH228" s="201" t="b">
        <v>1</v>
      </c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</row>
    <row r="229" spans="1:102" ht="13.8" hidden="1" outlineLevel="1" x14ac:dyDescent="0.3">
      <c r="A229" s="35"/>
      <c r="B229" s="35"/>
      <c r="C229" s="35" t="s">
        <v>358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44"/>
      <c r="W229" s="44"/>
      <c r="X229" s="35"/>
      <c r="Y229" s="35"/>
      <c r="Z229" s="35"/>
      <c r="AA229" s="140">
        <v>2</v>
      </c>
      <c r="AB229" s="130">
        <v>3</v>
      </c>
      <c r="AC229" s="131">
        <f t="shared" ref="AC229:AC231" si="143">IF(AH229,AA229*AB229,0)</f>
        <v>6</v>
      </c>
      <c r="AD229" s="132">
        <f t="shared" ref="AD229:AD231" si="144">IF(AH229,AA229*4,0)</f>
        <v>8</v>
      </c>
      <c r="AE229" s="108">
        <f t="shared" ref="AE229:AE230" si="145">IFERROR(AC229/AD229*100,0)</f>
        <v>75</v>
      </c>
      <c r="AF229" s="35"/>
      <c r="AG229" s="93"/>
      <c r="AH229" s="201" t="b">
        <v>1</v>
      </c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</row>
    <row r="230" spans="1:102" ht="13.8" hidden="1" outlineLevel="1" x14ac:dyDescent="0.3">
      <c r="A230" s="35"/>
      <c r="B230" s="35"/>
      <c r="C230" s="35" t="s">
        <v>359</v>
      </c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44"/>
      <c r="W230" s="44"/>
      <c r="X230" s="35"/>
      <c r="Y230" s="35"/>
      <c r="Z230" s="35"/>
      <c r="AA230" s="140">
        <v>2</v>
      </c>
      <c r="AB230" s="130">
        <v>1</v>
      </c>
      <c r="AC230" s="131">
        <f t="shared" si="143"/>
        <v>2</v>
      </c>
      <c r="AD230" s="132">
        <f t="shared" si="144"/>
        <v>8</v>
      </c>
      <c r="AE230" s="108">
        <f t="shared" si="145"/>
        <v>25</v>
      </c>
      <c r="AF230" s="35"/>
      <c r="AG230" s="93" t="s">
        <v>261</v>
      </c>
      <c r="AH230" s="201" t="b">
        <v>1</v>
      </c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</row>
    <row r="231" spans="1:102" ht="13.8" hidden="1" outlineLevel="1" x14ac:dyDescent="0.3">
      <c r="A231" s="35"/>
      <c r="B231" s="35"/>
      <c r="C231" s="35" t="s">
        <v>360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44"/>
      <c r="W231" s="44"/>
      <c r="X231" s="35"/>
      <c r="Y231" s="35"/>
      <c r="Z231" s="35"/>
      <c r="AA231" s="140">
        <v>3</v>
      </c>
      <c r="AB231" s="130">
        <v>4</v>
      </c>
      <c r="AC231" s="131">
        <f t="shared" si="143"/>
        <v>12</v>
      </c>
      <c r="AD231" s="132">
        <f t="shared" si="144"/>
        <v>12</v>
      </c>
      <c r="AE231" s="108">
        <f t="shared" ref="AE231:AE232" si="146">IFERROR(AC231/AD231*100,0)</f>
        <v>100</v>
      </c>
      <c r="AF231" s="35"/>
      <c r="AG231" s="93" t="s">
        <v>261</v>
      </c>
      <c r="AH231" s="201" t="b">
        <v>1</v>
      </c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</row>
    <row r="232" spans="1:102" ht="13.8" hidden="1" x14ac:dyDescent="0.3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44"/>
      <c r="W232" s="44"/>
      <c r="X232" s="35"/>
      <c r="Y232" s="35"/>
      <c r="Z232" s="35"/>
      <c r="AA232" s="140"/>
      <c r="AB232" s="141"/>
      <c r="AC232" s="134">
        <f t="shared" ref="AC232:AD232" si="147">SUM(AC230:AC231)</f>
        <v>14</v>
      </c>
      <c r="AD232" s="134">
        <f t="shared" si="147"/>
        <v>20</v>
      </c>
      <c r="AE232" s="108">
        <f t="shared" si="146"/>
        <v>70</v>
      </c>
      <c r="AF232" s="35"/>
      <c r="AG232" s="93"/>
      <c r="AH232" s="201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</row>
    <row r="233" spans="1:102" ht="13.8" x14ac:dyDescent="0.3">
      <c r="A233" s="118" t="s">
        <v>140</v>
      </c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48"/>
      <c r="W233" s="148"/>
      <c r="X233" s="119"/>
      <c r="Y233" s="119"/>
      <c r="Z233" s="119"/>
      <c r="AA233" s="120"/>
      <c r="AB233" s="121"/>
      <c r="AC233" s="122"/>
      <c r="AD233" s="123"/>
      <c r="AE233" s="108"/>
      <c r="AF233" s="35"/>
      <c r="AG233" s="93" t="s">
        <v>259</v>
      </c>
      <c r="AH233" s="201" t="b">
        <v>1</v>
      </c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</row>
    <row r="234" spans="1:102" ht="13.8" outlineLevel="1" x14ac:dyDescent="0.3">
      <c r="A234" s="35"/>
      <c r="B234" s="35"/>
      <c r="C234" s="35" t="s">
        <v>361</v>
      </c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44"/>
      <c r="W234" s="44"/>
      <c r="X234" s="35"/>
      <c r="Y234" s="35"/>
      <c r="Z234" s="35"/>
      <c r="AA234" s="140">
        <v>1</v>
      </c>
      <c r="AB234" s="130">
        <v>1</v>
      </c>
      <c r="AC234" s="131">
        <f t="shared" ref="AC234:AC236" si="148">IF(AH234,AA234*AB234,0)</f>
        <v>1</v>
      </c>
      <c r="AD234" s="132">
        <f t="shared" ref="AD234:AD236" si="149">IF(AH234,AA234*4,0)</f>
        <v>4</v>
      </c>
      <c r="AE234" s="108">
        <f t="shared" ref="AE234:AE237" si="150">IFERROR(AC234/AD234*100,0)</f>
        <v>25</v>
      </c>
      <c r="AF234" s="35"/>
      <c r="AG234" s="93" t="s">
        <v>261</v>
      </c>
      <c r="AH234" s="201" t="b">
        <v>1</v>
      </c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</row>
    <row r="235" spans="1:102" ht="13.8" outlineLevel="1" x14ac:dyDescent="0.3">
      <c r="A235" s="35"/>
      <c r="B235" s="35"/>
      <c r="C235" s="35" t="s">
        <v>362</v>
      </c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44"/>
      <c r="W235" s="44"/>
      <c r="X235" s="35"/>
      <c r="Y235" s="35"/>
      <c r="Z235" s="35"/>
      <c r="AA235" s="140">
        <v>1</v>
      </c>
      <c r="AB235" s="130">
        <v>2</v>
      </c>
      <c r="AC235" s="131">
        <f t="shared" si="148"/>
        <v>2</v>
      </c>
      <c r="AD235" s="132">
        <f t="shared" si="149"/>
        <v>4</v>
      </c>
      <c r="AE235" s="108">
        <f t="shared" si="150"/>
        <v>50</v>
      </c>
      <c r="AF235" s="35"/>
      <c r="AG235" s="93" t="s">
        <v>261</v>
      </c>
      <c r="AH235" s="201" t="b">
        <v>1</v>
      </c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</row>
    <row r="236" spans="1:102" ht="13.8" outlineLevel="1" x14ac:dyDescent="0.3">
      <c r="A236" s="35"/>
      <c r="B236" s="35"/>
      <c r="C236" s="35" t="s">
        <v>363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44"/>
      <c r="W236" s="44"/>
      <c r="X236" s="35"/>
      <c r="Y236" s="35"/>
      <c r="Z236" s="35"/>
      <c r="AA236" s="140">
        <v>1</v>
      </c>
      <c r="AB236" s="130">
        <v>3</v>
      </c>
      <c r="AC236" s="131">
        <f t="shared" si="148"/>
        <v>3</v>
      </c>
      <c r="AD236" s="132">
        <f t="shared" si="149"/>
        <v>4</v>
      </c>
      <c r="AE236" s="108">
        <f t="shared" si="150"/>
        <v>75</v>
      </c>
      <c r="AF236" s="35"/>
      <c r="AG236" s="93" t="s">
        <v>261</v>
      </c>
      <c r="AH236" s="201" t="b">
        <v>1</v>
      </c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</row>
    <row r="237" spans="1:102" ht="13.8" x14ac:dyDescent="0.3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44"/>
      <c r="W237" s="44"/>
      <c r="X237" s="35"/>
      <c r="Y237" s="35"/>
      <c r="Z237" s="35"/>
      <c r="AA237" s="140"/>
      <c r="AB237" s="141"/>
      <c r="AC237" s="134">
        <f t="shared" ref="AC237:AD237" si="151">SUM(AC234:AC236)</f>
        <v>6</v>
      </c>
      <c r="AD237" s="134">
        <f t="shared" si="151"/>
        <v>12</v>
      </c>
      <c r="AE237" s="108">
        <f t="shared" si="150"/>
        <v>50</v>
      </c>
      <c r="AF237" s="35"/>
      <c r="AG237" s="93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</row>
    <row r="238" spans="1:102" ht="13.8" x14ac:dyDescent="0.3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44"/>
      <c r="W238" s="44"/>
      <c r="X238" s="35"/>
      <c r="Y238" s="35"/>
      <c r="Z238" s="35"/>
      <c r="AA238" s="45"/>
      <c r="AB238" s="45"/>
      <c r="AC238" s="45"/>
      <c r="AD238" s="45"/>
      <c r="AE238" s="45"/>
      <c r="AF238" s="46"/>
      <c r="AG238" s="93" t="s">
        <v>364</v>
      </c>
      <c r="AH238" s="48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</row>
    <row r="239" spans="1:102" ht="13.8" x14ac:dyDescent="0.3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44"/>
      <c r="W239" s="44"/>
      <c r="X239" s="35"/>
      <c r="Y239" s="35"/>
      <c r="Z239" s="35"/>
      <c r="AA239" s="45"/>
      <c r="AB239" s="45"/>
      <c r="AC239" s="45"/>
      <c r="AD239" s="45"/>
      <c r="AE239" s="45"/>
      <c r="AF239" s="46"/>
      <c r="AG239" s="152"/>
      <c r="AH239" s="48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</row>
    <row r="240" spans="1:102" ht="13.8" x14ac:dyDescent="0.3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44"/>
      <c r="W240" s="44"/>
      <c r="X240" s="35"/>
      <c r="Y240" s="35"/>
      <c r="Z240" s="35"/>
      <c r="AA240" s="45"/>
      <c r="AB240" s="45"/>
      <c r="AC240" s="45"/>
      <c r="AD240" s="45"/>
      <c r="AE240" s="45"/>
      <c r="AF240" s="46"/>
      <c r="AG240" s="152"/>
      <c r="AH240" s="48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</row>
    <row r="241" spans="1:102" ht="13.8" x14ac:dyDescent="0.3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44"/>
      <c r="W241" s="44"/>
      <c r="X241" s="35"/>
      <c r="Y241" s="35"/>
      <c r="Z241" s="35"/>
      <c r="AA241" s="45"/>
      <c r="AB241" s="45"/>
      <c r="AC241" s="45"/>
      <c r="AD241" s="45"/>
      <c r="AE241" s="45"/>
      <c r="AF241" s="46"/>
      <c r="AG241" s="152"/>
      <c r="AH241" s="48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</row>
    <row r="242" spans="1:102" ht="13.8" x14ac:dyDescent="0.3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44"/>
      <c r="W242" s="44"/>
      <c r="X242" s="35"/>
      <c r="Y242" s="35"/>
      <c r="Z242" s="35"/>
      <c r="AA242" s="45"/>
      <c r="AB242" s="45"/>
      <c r="AC242" s="45"/>
      <c r="AD242" s="45"/>
      <c r="AE242" s="45"/>
      <c r="AF242" s="46"/>
      <c r="AG242" s="152"/>
      <c r="AH242" s="48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</row>
    <row r="243" spans="1:102" ht="13.8" x14ac:dyDescent="0.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44"/>
      <c r="W243" s="44"/>
      <c r="X243" s="35"/>
      <c r="Y243" s="35"/>
      <c r="Z243" s="35"/>
      <c r="AA243" s="45"/>
      <c r="AB243" s="45"/>
      <c r="AC243" s="45"/>
      <c r="AD243" s="45"/>
      <c r="AE243" s="45"/>
      <c r="AF243" s="46"/>
      <c r="AG243" s="152"/>
      <c r="AH243" s="48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</row>
    <row r="244" spans="1:102" ht="13.8" x14ac:dyDescent="0.3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44"/>
      <c r="W244" s="44"/>
      <c r="X244" s="35"/>
      <c r="Y244" s="35"/>
      <c r="Z244" s="35"/>
      <c r="AA244" s="45"/>
      <c r="AB244" s="45"/>
      <c r="AC244" s="45"/>
      <c r="AD244" s="45"/>
      <c r="AE244" s="45"/>
      <c r="AF244" s="46"/>
      <c r="AG244" s="152"/>
      <c r="AH244" s="48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</row>
    <row r="245" spans="1:102" ht="13.8" x14ac:dyDescent="0.3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44"/>
      <c r="W245" s="44"/>
      <c r="X245" s="35"/>
      <c r="Y245" s="35"/>
      <c r="Z245" s="35"/>
      <c r="AA245" s="45"/>
      <c r="AB245" s="45"/>
      <c r="AC245" s="45"/>
      <c r="AD245" s="45"/>
      <c r="AE245" s="45"/>
      <c r="AF245" s="46"/>
      <c r="AG245" s="152"/>
      <c r="AH245" s="48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</row>
    <row r="246" spans="1:102" ht="13.8" x14ac:dyDescent="0.3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44"/>
      <c r="W246" s="44"/>
      <c r="X246" s="35"/>
      <c r="Y246" s="35"/>
      <c r="Z246" s="35"/>
      <c r="AA246" s="45"/>
      <c r="AB246" s="45"/>
      <c r="AC246" s="45"/>
      <c r="AD246" s="45"/>
      <c r="AE246" s="45"/>
      <c r="AF246" s="46"/>
      <c r="AG246" s="152"/>
      <c r="AH246" s="48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</row>
    <row r="247" spans="1:102" ht="13.8" x14ac:dyDescent="0.3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44"/>
      <c r="W247" s="44"/>
      <c r="X247" s="35"/>
      <c r="Y247" s="35"/>
      <c r="Z247" s="35"/>
      <c r="AA247" s="45"/>
      <c r="AB247" s="45"/>
      <c r="AC247" s="45"/>
      <c r="AD247" s="45"/>
      <c r="AE247" s="45"/>
      <c r="AF247" s="46"/>
      <c r="AG247" s="152"/>
      <c r="AH247" s="48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</row>
    <row r="248" spans="1:102" ht="13.8" x14ac:dyDescent="0.3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44"/>
      <c r="W248" s="44"/>
      <c r="X248" s="35"/>
      <c r="Y248" s="35"/>
      <c r="Z248" s="35"/>
      <c r="AA248" s="45"/>
      <c r="AB248" s="45"/>
      <c r="AC248" s="45"/>
      <c r="AD248" s="45"/>
      <c r="AE248" s="45"/>
      <c r="AF248" s="46"/>
      <c r="AG248" s="152"/>
      <c r="AH248" s="48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</row>
    <row r="249" spans="1:102" ht="13.8" x14ac:dyDescent="0.3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44"/>
      <c r="W249" s="44"/>
      <c r="X249" s="35"/>
      <c r="Y249" s="35"/>
      <c r="Z249" s="35"/>
      <c r="AA249" s="45"/>
      <c r="AB249" s="45"/>
      <c r="AC249" s="45"/>
      <c r="AD249" s="45"/>
      <c r="AE249" s="45"/>
      <c r="AF249" s="46"/>
      <c r="AG249" s="152"/>
      <c r="AH249" s="48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</row>
    <row r="250" spans="1:102" ht="13.8" x14ac:dyDescent="0.3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44"/>
      <c r="W250" s="44"/>
      <c r="X250" s="35"/>
      <c r="Y250" s="35"/>
      <c r="Z250" s="35"/>
      <c r="AA250" s="45"/>
      <c r="AB250" s="45"/>
      <c r="AC250" s="45"/>
      <c r="AD250" s="45"/>
      <c r="AE250" s="45"/>
      <c r="AF250" s="46"/>
      <c r="AG250" s="152"/>
      <c r="AH250" s="48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</row>
    <row r="251" spans="1:102" ht="13.8" x14ac:dyDescent="0.3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44"/>
      <c r="W251" s="44"/>
      <c r="X251" s="35"/>
      <c r="Y251" s="35"/>
      <c r="Z251" s="35"/>
      <c r="AA251" s="45"/>
      <c r="AB251" s="45"/>
      <c r="AC251" s="45"/>
      <c r="AD251" s="45"/>
      <c r="AE251" s="45"/>
      <c r="AF251" s="46"/>
      <c r="AG251" s="152"/>
      <c r="AH251" s="48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</row>
    <row r="252" spans="1:102" ht="13.8" x14ac:dyDescent="0.3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44"/>
      <c r="W252" s="44"/>
      <c r="X252" s="35"/>
      <c r="Y252" s="35"/>
      <c r="Z252" s="35"/>
      <c r="AA252" s="45"/>
      <c r="AB252" s="45"/>
      <c r="AC252" s="45"/>
      <c r="AD252" s="45"/>
      <c r="AE252" s="45"/>
      <c r="AF252" s="46"/>
      <c r="AG252" s="152"/>
      <c r="AH252" s="48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</row>
    <row r="253" spans="1:102" ht="13.8" x14ac:dyDescent="0.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44"/>
      <c r="W253" s="44"/>
      <c r="X253" s="35"/>
      <c r="Y253" s="35"/>
      <c r="Z253" s="35"/>
      <c r="AA253" s="45"/>
      <c r="AB253" s="45"/>
      <c r="AC253" s="45"/>
      <c r="AD253" s="45"/>
      <c r="AE253" s="45"/>
      <c r="AF253" s="46"/>
      <c r="AG253" s="152"/>
      <c r="AH253" s="48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</row>
    <row r="254" spans="1:102" ht="13.8" x14ac:dyDescent="0.3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44"/>
      <c r="W254" s="44"/>
      <c r="X254" s="35"/>
      <c r="Y254" s="35"/>
      <c r="Z254" s="35"/>
      <c r="AA254" s="45"/>
      <c r="AB254" s="45"/>
      <c r="AC254" s="45"/>
      <c r="AD254" s="45"/>
      <c r="AE254" s="45"/>
      <c r="AF254" s="46"/>
      <c r="AG254" s="152"/>
      <c r="AH254" s="48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</row>
    <row r="255" spans="1:102" ht="13.8" x14ac:dyDescent="0.3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44"/>
      <c r="W255" s="44"/>
      <c r="X255" s="35"/>
      <c r="Y255" s="35"/>
      <c r="Z255" s="35"/>
      <c r="AA255" s="45"/>
      <c r="AB255" s="45"/>
      <c r="AC255" s="45"/>
      <c r="AD255" s="45"/>
      <c r="AE255" s="45"/>
      <c r="AF255" s="46"/>
      <c r="AG255" s="152"/>
      <c r="AH255" s="48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</row>
    <row r="256" spans="1:102" ht="13.8" x14ac:dyDescent="0.3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44"/>
      <c r="W256" s="44"/>
      <c r="X256" s="35"/>
      <c r="Y256" s="35"/>
      <c r="Z256" s="35"/>
      <c r="AA256" s="45"/>
      <c r="AB256" s="45"/>
      <c r="AC256" s="45"/>
      <c r="AD256" s="45"/>
      <c r="AE256" s="45"/>
      <c r="AF256" s="46"/>
      <c r="AG256" s="152"/>
      <c r="AH256" s="48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</row>
    <row r="257" spans="1:102" ht="13.8" x14ac:dyDescent="0.3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44"/>
      <c r="W257" s="44"/>
      <c r="X257" s="35"/>
      <c r="Y257" s="35"/>
      <c r="Z257" s="35"/>
      <c r="AA257" s="45"/>
      <c r="AB257" s="45"/>
      <c r="AC257" s="45"/>
      <c r="AD257" s="45"/>
      <c r="AE257" s="45"/>
      <c r="AF257" s="46"/>
      <c r="AG257" s="152"/>
      <c r="AH257" s="48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</row>
    <row r="258" spans="1:102" ht="13.8" x14ac:dyDescent="0.3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44"/>
      <c r="W258" s="44"/>
      <c r="X258" s="35"/>
      <c r="Y258" s="35"/>
      <c r="Z258" s="35"/>
      <c r="AA258" s="45"/>
      <c r="AB258" s="45"/>
      <c r="AC258" s="45"/>
      <c r="AD258" s="45"/>
      <c r="AE258" s="45"/>
      <c r="AF258" s="46"/>
      <c r="AG258" s="152"/>
      <c r="AH258" s="48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</row>
    <row r="259" spans="1:102" ht="13.8" x14ac:dyDescent="0.3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44"/>
      <c r="W259" s="44"/>
      <c r="X259" s="35"/>
      <c r="Y259" s="35"/>
      <c r="Z259" s="35"/>
      <c r="AA259" s="45"/>
      <c r="AB259" s="45"/>
      <c r="AC259" s="45"/>
      <c r="AD259" s="45"/>
      <c r="AE259" s="45"/>
      <c r="AF259" s="46"/>
      <c r="AG259" s="152"/>
      <c r="AH259" s="48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</row>
    <row r="260" spans="1:102" ht="13.8" x14ac:dyDescent="0.3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44"/>
      <c r="W260" s="44"/>
      <c r="X260" s="35"/>
      <c r="Y260" s="35"/>
      <c r="Z260" s="35"/>
      <c r="AA260" s="45"/>
      <c r="AB260" s="45"/>
      <c r="AC260" s="45"/>
      <c r="AD260" s="45"/>
      <c r="AE260" s="45"/>
      <c r="AF260" s="46"/>
      <c r="AG260" s="152"/>
      <c r="AH260" s="48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</row>
    <row r="261" spans="1:102" ht="13.8" x14ac:dyDescent="0.3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44"/>
      <c r="W261" s="44"/>
      <c r="X261" s="35"/>
      <c r="Y261" s="35"/>
      <c r="Z261" s="35"/>
      <c r="AA261" s="45"/>
      <c r="AB261" s="45"/>
      <c r="AC261" s="45"/>
      <c r="AD261" s="45"/>
      <c r="AE261" s="45"/>
      <c r="AF261" s="46"/>
      <c r="AG261" s="152"/>
      <c r="AH261" s="48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</row>
    <row r="262" spans="1:102" ht="13.8" x14ac:dyDescent="0.3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44"/>
      <c r="W262" s="44"/>
      <c r="X262" s="35"/>
      <c r="Y262" s="35"/>
      <c r="Z262" s="35"/>
      <c r="AA262" s="45"/>
      <c r="AB262" s="45"/>
      <c r="AC262" s="45"/>
      <c r="AD262" s="45"/>
      <c r="AE262" s="45"/>
      <c r="AF262" s="46"/>
      <c r="AG262" s="152"/>
      <c r="AH262" s="48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</row>
    <row r="263" spans="1:102" ht="13.8" x14ac:dyDescent="0.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44"/>
      <c r="W263" s="44"/>
      <c r="X263" s="35"/>
      <c r="Y263" s="35"/>
      <c r="Z263" s="35"/>
      <c r="AA263" s="45"/>
      <c r="AB263" s="45"/>
      <c r="AC263" s="45"/>
      <c r="AD263" s="45"/>
      <c r="AE263" s="45"/>
      <c r="AF263" s="46"/>
      <c r="AG263" s="152"/>
      <c r="AH263" s="48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</row>
    <row r="264" spans="1:102" ht="13.8" x14ac:dyDescent="0.3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44"/>
      <c r="W264" s="44"/>
      <c r="X264" s="35"/>
      <c r="Y264" s="35"/>
      <c r="Z264" s="35"/>
      <c r="AA264" s="45"/>
      <c r="AB264" s="45"/>
      <c r="AC264" s="45"/>
      <c r="AD264" s="45"/>
      <c r="AE264" s="45"/>
      <c r="AF264" s="46"/>
      <c r="AG264" s="152"/>
      <c r="AH264" s="48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</row>
    <row r="265" spans="1:102" ht="13.8" x14ac:dyDescent="0.3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44"/>
      <c r="W265" s="44"/>
      <c r="X265" s="35"/>
      <c r="Y265" s="35"/>
      <c r="Z265" s="35"/>
      <c r="AA265" s="45"/>
      <c r="AB265" s="45"/>
      <c r="AC265" s="45"/>
      <c r="AD265" s="45"/>
      <c r="AE265" s="45"/>
      <c r="AF265" s="46"/>
      <c r="AG265" s="152"/>
      <c r="AH265" s="48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</row>
    <row r="266" spans="1:102" ht="13.8" x14ac:dyDescent="0.3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44"/>
      <c r="W266" s="44"/>
      <c r="X266" s="35"/>
      <c r="Y266" s="35"/>
      <c r="Z266" s="35"/>
      <c r="AA266" s="45"/>
      <c r="AB266" s="45"/>
      <c r="AC266" s="45"/>
      <c r="AD266" s="45"/>
      <c r="AE266" s="45"/>
      <c r="AF266" s="46"/>
      <c r="AG266" s="152"/>
      <c r="AH266" s="48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</row>
    <row r="267" spans="1:102" ht="13.8" x14ac:dyDescent="0.3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44"/>
      <c r="W267" s="44"/>
      <c r="X267" s="35"/>
      <c r="Y267" s="35"/>
      <c r="Z267" s="35"/>
      <c r="AA267" s="45"/>
      <c r="AB267" s="45"/>
      <c r="AC267" s="45"/>
      <c r="AD267" s="45"/>
      <c r="AE267" s="45"/>
      <c r="AF267" s="46"/>
      <c r="AG267" s="152"/>
      <c r="AH267" s="48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</row>
    <row r="268" spans="1:102" ht="13.8" x14ac:dyDescent="0.3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44"/>
      <c r="W268" s="44"/>
      <c r="X268" s="35"/>
      <c r="Y268" s="35"/>
      <c r="Z268" s="35"/>
      <c r="AA268" s="45"/>
      <c r="AB268" s="45"/>
      <c r="AC268" s="45"/>
      <c r="AD268" s="45"/>
      <c r="AE268" s="45"/>
      <c r="AF268" s="46"/>
      <c r="AG268" s="152"/>
      <c r="AH268" s="48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</row>
    <row r="269" spans="1:102" ht="13.8" x14ac:dyDescent="0.3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44"/>
      <c r="W269" s="44"/>
      <c r="X269" s="35"/>
      <c r="Y269" s="35"/>
      <c r="Z269" s="35"/>
      <c r="AA269" s="45"/>
      <c r="AB269" s="45"/>
      <c r="AC269" s="45"/>
      <c r="AD269" s="45"/>
      <c r="AE269" s="45"/>
      <c r="AF269" s="46"/>
      <c r="AG269" s="152"/>
      <c r="AH269" s="48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</row>
    <row r="270" spans="1:102" ht="13.8" x14ac:dyDescent="0.3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44"/>
      <c r="W270" s="44"/>
      <c r="X270" s="35"/>
      <c r="Y270" s="35"/>
      <c r="Z270" s="35"/>
      <c r="AA270" s="45"/>
      <c r="AB270" s="45"/>
      <c r="AC270" s="45"/>
      <c r="AD270" s="45"/>
      <c r="AE270" s="45"/>
      <c r="AF270" s="46"/>
      <c r="AG270" s="152"/>
      <c r="AH270" s="48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</row>
    <row r="271" spans="1:102" ht="13.8" x14ac:dyDescent="0.3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44"/>
      <c r="W271" s="44"/>
      <c r="X271" s="35"/>
      <c r="Y271" s="35"/>
      <c r="Z271" s="35"/>
      <c r="AA271" s="45"/>
      <c r="AB271" s="45"/>
      <c r="AC271" s="45"/>
      <c r="AD271" s="45"/>
      <c r="AE271" s="45"/>
      <c r="AF271" s="46"/>
      <c r="AG271" s="152"/>
      <c r="AH271" s="48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</row>
    <row r="272" spans="1:102" ht="13.8" x14ac:dyDescent="0.3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44"/>
      <c r="W272" s="44"/>
      <c r="X272" s="35"/>
      <c r="Y272" s="35"/>
      <c r="Z272" s="35"/>
      <c r="AA272" s="45"/>
      <c r="AB272" s="45"/>
      <c r="AC272" s="45"/>
      <c r="AD272" s="45"/>
      <c r="AE272" s="45"/>
      <c r="AF272" s="46"/>
      <c r="AG272" s="152"/>
      <c r="AH272" s="48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</row>
    <row r="273" spans="1:102" ht="13.8" x14ac:dyDescent="0.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44"/>
      <c r="W273" s="44"/>
      <c r="X273" s="35"/>
      <c r="Y273" s="35"/>
      <c r="Z273" s="35"/>
      <c r="AA273" s="45"/>
      <c r="AB273" s="45"/>
      <c r="AC273" s="45"/>
      <c r="AD273" s="45"/>
      <c r="AE273" s="45"/>
      <c r="AF273" s="46"/>
      <c r="AG273" s="152"/>
      <c r="AH273" s="48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</row>
    <row r="274" spans="1:102" ht="13.8" x14ac:dyDescent="0.3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44"/>
      <c r="W274" s="44"/>
      <c r="X274" s="35"/>
      <c r="Y274" s="35"/>
      <c r="Z274" s="35"/>
      <c r="AA274" s="45"/>
      <c r="AB274" s="45"/>
      <c r="AC274" s="45"/>
      <c r="AD274" s="45"/>
      <c r="AE274" s="45"/>
      <c r="AF274" s="46"/>
      <c r="AG274" s="152"/>
      <c r="AH274" s="48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</row>
    <row r="275" spans="1:102" ht="13.8" x14ac:dyDescent="0.3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44"/>
      <c r="W275" s="44"/>
      <c r="X275" s="35"/>
      <c r="Y275" s="35"/>
      <c r="Z275" s="35"/>
      <c r="AA275" s="45"/>
      <c r="AB275" s="45"/>
      <c r="AC275" s="45"/>
      <c r="AD275" s="45"/>
      <c r="AE275" s="45"/>
      <c r="AF275" s="46"/>
      <c r="AG275" s="152"/>
      <c r="AH275" s="48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</row>
    <row r="276" spans="1:102" ht="13.8" x14ac:dyDescent="0.3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44"/>
      <c r="W276" s="44"/>
      <c r="X276" s="35"/>
      <c r="Y276" s="35"/>
      <c r="Z276" s="35"/>
      <c r="AA276" s="45"/>
      <c r="AB276" s="45"/>
      <c r="AC276" s="45"/>
      <c r="AD276" s="45"/>
      <c r="AE276" s="45"/>
      <c r="AF276" s="46"/>
      <c r="AG276" s="152"/>
      <c r="AH276" s="48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</row>
    <row r="277" spans="1:102" ht="13.8" x14ac:dyDescent="0.3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44"/>
      <c r="W277" s="44"/>
      <c r="X277" s="35"/>
      <c r="Y277" s="35"/>
      <c r="Z277" s="35"/>
      <c r="AA277" s="45"/>
      <c r="AB277" s="45"/>
      <c r="AC277" s="45"/>
      <c r="AD277" s="45"/>
      <c r="AE277" s="45"/>
      <c r="AF277" s="46"/>
      <c r="AG277" s="152"/>
      <c r="AH277" s="48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</row>
    <row r="278" spans="1:102" ht="13.8" x14ac:dyDescent="0.3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44"/>
      <c r="W278" s="44"/>
      <c r="X278" s="35"/>
      <c r="Y278" s="35"/>
      <c r="Z278" s="35"/>
      <c r="AA278" s="45"/>
      <c r="AB278" s="45"/>
      <c r="AC278" s="45"/>
      <c r="AD278" s="45"/>
      <c r="AE278" s="45"/>
      <c r="AF278" s="46"/>
      <c r="AG278" s="152"/>
      <c r="AH278" s="48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</row>
    <row r="279" spans="1:102" ht="13.8" x14ac:dyDescent="0.3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44"/>
      <c r="W279" s="44"/>
      <c r="X279" s="35"/>
      <c r="Y279" s="35"/>
      <c r="Z279" s="35"/>
      <c r="AA279" s="45"/>
      <c r="AB279" s="45"/>
      <c r="AC279" s="45"/>
      <c r="AD279" s="45"/>
      <c r="AE279" s="45"/>
      <c r="AF279" s="46"/>
      <c r="AG279" s="152"/>
      <c r="AH279" s="48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</row>
    <row r="280" spans="1:102" ht="13.8" x14ac:dyDescent="0.3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44"/>
      <c r="W280" s="44"/>
      <c r="X280" s="35"/>
      <c r="Y280" s="35"/>
      <c r="Z280" s="35"/>
      <c r="AA280" s="45"/>
      <c r="AB280" s="45"/>
      <c r="AC280" s="45"/>
      <c r="AD280" s="45"/>
      <c r="AE280" s="45"/>
      <c r="AF280" s="46"/>
      <c r="AG280" s="152"/>
      <c r="AH280" s="48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</row>
    <row r="281" spans="1:102" ht="13.8" x14ac:dyDescent="0.3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44"/>
      <c r="W281" s="44"/>
      <c r="X281" s="35"/>
      <c r="Y281" s="35"/>
      <c r="Z281" s="35"/>
      <c r="AA281" s="45"/>
      <c r="AB281" s="45"/>
      <c r="AC281" s="45"/>
      <c r="AD281" s="45"/>
      <c r="AE281" s="45"/>
      <c r="AF281" s="46"/>
      <c r="AG281" s="152"/>
      <c r="AH281" s="48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</row>
    <row r="282" spans="1:102" ht="13.8" x14ac:dyDescent="0.3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44"/>
      <c r="W282" s="44"/>
      <c r="X282" s="35"/>
      <c r="Y282" s="35"/>
      <c r="Z282" s="35"/>
      <c r="AA282" s="45"/>
      <c r="AB282" s="45"/>
      <c r="AC282" s="45"/>
      <c r="AD282" s="45"/>
      <c r="AE282" s="45"/>
      <c r="AF282" s="46"/>
      <c r="AG282" s="152"/>
      <c r="AH282" s="48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</row>
    <row r="283" spans="1:102" ht="13.8" x14ac:dyDescent="0.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44"/>
      <c r="W283" s="44"/>
      <c r="X283" s="35"/>
      <c r="Y283" s="35"/>
      <c r="Z283" s="35"/>
      <c r="AA283" s="45"/>
      <c r="AB283" s="45"/>
      <c r="AC283" s="45"/>
      <c r="AD283" s="45"/>
      <c r="AE283" s="45"/>
      <c r="AF283" s="46"/>
      <c r="AG283" s="152"/>
      <c r="AH283" s="48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</row>
    <row r="284" spans="1:102" ht="13.8" x14ac:dyDescent="0.3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44"/>
      <c r="W284" s="44"/>
      <c r="X284" s="35"/>
      <c r="Y284" s="35"/>
      <c r="Z284" s="35"/>
      <c r="AA284" s="45"/>
      <c r="AB284" s="45"/>
      <c r="AC284" s="45"/>
      <c r="AD284" s="45"/>
      <c r="AE284" s="45"/>
      <c r="AF284" s="46"/>
      <c r="AG284" s="152"/>
      <c r="AH284" s="48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</row>
    <row r="285" spans="1:102" ht="13.8" x14ac:dyDescent="0.3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44"/>
      <c r="W285" s="44"/>
      <c r="X285" s="35"/>
      <c r="Y285" s="35"/>
      <c r="Z285" s="35"/>
      <c r="AA285" s="45"/>
      <c r="AB285" s="45"/>
      <c r="AC285" s="45"/>
      <c r="AD285" s="45"/>
      <c r="AE285" s="45"/>
      <c r="AF285" s="46"/>
      <c r="AG285" s="152"/>
      <c r="AH285" s="48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  <c r="CX285" s="35"/>
    </row>
    <row r="286" spans="1:102" ht="13.8" x14ac:dyDescent="0.3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44"/>
      <c r="W286" s="44"/>
      <c r="X286" s="35"/>
      <c r="Y286" s="35"/>
      <c r="Z286" s="35"/>
      <c r="AA286" s="45"/>
      <c r="AB286" s="45"/>
      <c r="AC286" s="45"/>
      <c r="AD286" s="45"/>
      <c r="AE286" s="45"/>
      <c r="AF286" s="46"/>
      <c r="AG286" s="152"/>
      <c r="AH286" s="48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</row>
    <row r="287" spans="1:102" ht="13.8" x14ac:dyDescent="0.3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44"/>
      <c r="W287" s="44"/>
      <c r="X287" s="35"/>
      <c r="Y287" s="35"/>
      <c r="Z287" s="35"/>
      <c r="AA287" s="45"/>
      <c r="AB287" s="45"/>
      <c r="AC287" s="45"/>
      <c r="AD287" s="45"/>
      <c r="AE287" s="45"/>
      <c r="AF287" s="46"/>
      <c r="AG287" s="152"/>
      <c r="AH287" s="48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</row>
    <row r="288" spans="1:102" ht="13.8" x14ac:dyDescent="0.3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44"/>
      <c r="W288" s="44"/>
      <c r="X288" s="35"/>
      <c r="Y288" s="35"/>
      <c r="Z288" s="35"/>
      <c r="AA288" s="45"/>
      <c r="AB288" s="45"/>
      <c r="AC288" s="45"/>
      <c r="AD288" s="45"/>
      <c r="AE288" s="45"/>
      <c r="AF288" s="46"/>
      <c r="AG288" s="152"/>
      <c r="AH288" s="48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</row>
    <row r="289" spans="1:102" ht="13.8" x14ac:dyDescent="0.3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44"/>
      <c r="W289" s="44"/>
      <c r="X289" s="35"/>
      <c r="Y289" s="35"/>
      <c r="Z289" s="35"/>
      <c r="AA289" s="45"/>
      <c r="AB289" s="45"/>
      <c r="AC289" s="45"/>
      <c r="AD289" s="45"/>
      <c r="AE289" s="45"/>
      <c r="AF289" s="46"/>
      <c r="AG289" s="152"/>
      <c r="AH289" s="48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</row>
    <row r="290" spans="1:102" ht="13.8" x14ac:dyDescent="0.3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44"/>
      <c r="W290" s="44"/>
      <c r="X290" s="35"/>
      <c r="Y290" s="35"/>
      <c r="Z290" s="35"/>
      <c r="AA290" s="45"/>
      <c r="AB290" s="45"/>
      <c r="AC290" s="45"/>
      <c r="AD290" s="45"/>
      <c r="AE290" s="45"/>
      <c r="AF290" s="46"/>
      <c r="AG290" s="152"/>
      <c r="AH290" s="48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</row>
    <row r="291" spans="1:102" ht="13.8" x14ac:dyDescent="0.3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44"/>
      <c r="W291" s="44"/>
      <c r="X291" s="35"/>
      <c r="Y291" s="35"/>
      <c r="Z291" s="35"/>
      <c r="AA291" s="45"/>
      <c r="AB291" s="45"/>
      <c r="AC291" s="45"/>
      <c r="AD291" s="45"/>
      <c r="AE291" s="45"/>
      <c r="AF291" s="46"/>
      <c r="AG291" s="152"/>
      <c r="AH291" s="48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</row>
    <row r="292" spans="1:102" ht="13.8" x14ac:dyDescent="0.3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44"/>
      <c r="W292" s="44"/>
      <c r="X292" s="35"/>
      <c r="Y292" s="35"/>
      <c r="Z292" s="35"/>
      <c r="AA292" s="45"/>
      <c r="AB292" s="45"/>
      <c r="AC292" s="45"/>
      <c r="AD292" s="45"/>
      <c r="AE292" s="45"/>
      <c r="AF292" s="46"/>
      <c r="AG292" s="152"/>
      <c r="AH292" s="48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  <c r="BY292" s="35"/>
      <c r="BZ292" s="35"/>
      <c r="CA292" s="35"/>
      <c r="CB292" s="35"/>
      <c r="CC292" s="35"/>
      <c r="CD292" s="35"/>
      <c r="CE292" s="35"/>
      <c r="CF292" s="35"/>
      <c r="CG292" s="35"/>
      <c r="CH292" s="35"/>
      <c r="CI292" s="35"/>
      <c r="CJ292" s="35"/>
      <c r="CK292" s="35"/>
      <c r="CL292" s="35"/>
      <c r="CM292" s="35"/>
      <c r="CN292" s="35"/>
      <c r="CO292" s="35"/>
      <c r="CP292" s="35"/>
      <c r="CQ292" s="35"/>
      <c r="CR292" s="35"/>
      <c r="CS292" s="35"/>
      <c r="CT292" s="35"/>
      <c r="CU292" s="35"/>
      <c r="CV292" s="35"/>
      <c r="CW292" s="35"/>
      <c r="CX292" s="35"/>
    </row>
    <row r="293" spans="1:102" ht="13.8" x14ac:dyDescent="0.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44"/>
      <c r="W293" s="44"/>
      <c r="X293" s="35"/>
      <c r="Y293" s="35"/>
      <c r="Z293" s="35"/>
      <c r="AA293" s="45"/>
      <c r="AB293" s="45"/>
      <c r="AC293" s="45"/>
      <c r="AD293" s="45"/>
      <c r="AE293" s="45"/>
      <c r="AF293" s="46"/>
      <c r="AG293" s="152"/>
      <c r="AH293" s="48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</row>
    <row r="294" spans="1:102" ht="13.8" x14ac:dyDescent="0.3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44"/>
      <c r="W294" s="44"/>
      <c r="X294" s="35"/>
      <c r="Y294" s="35"/>
      <c r="Z294" s="35"/>
      <c r="AA294" s="45"/>
      <c r="AB294" s="45"/>
      <c r="AC294" s="45"/>
      <c r="AD294" s="45"/>
      <c r="AE294" s="45"/>
      <c r="AF294" s="46"/>
      <c r="AG294" s="152"/>
      <c r="AH294" s="48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</row>
    <row r="295" spans="1:102" ht="13.8" x14ac:dyDescent="0.3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44"/>
      <c r="W295" s="44"/>
      <c r="X295" s="35"/>
      <c r="Y295" s="35"/>
      <c r="Z295" s="35"/>
      <c r="AA295" s="45"/>
      <c r="AB295" s="45"/>
      <c r="AC295" s="45"/>
      <c r="AD295" s="45"/>
      <c r="AE295" s="45"/>
      <c r="AF295" s="46"/>
      <c r="AG295" s="152"/>
      <c r="AH295" s="48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  <c r="CL295" s="35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  <c r="CX295" s="35"/>
    </row>
    <row r="296" spans="1:102" ht="13.8" x14ac:dyDescent="0.3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44"/>
      <c r="W296" s="44"/>
      <c r="X296" s="35"/>
      <c r="Y296" s="35"/>
      <c r="Z296" s="35"/>
      <c r="AA296" s="45"/>
      <c r="AB296" s="45"/>
      <c r="AC296" s="45"/>
      <c r="AD296" s="45"/>
      <c r="AE296" s="45"/>
      <c r="AF296" s="46"/>
      <c r="AG296" s="152"/>
      <c r="AH296" s="48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  <c r="CC296" s="35"/>
      <c r="CD296" s="35"/>
      <c r="CE296" s="35"/>
      <c r="CF296" s="35"/>
      <c r="CG296" s="35"/>
      <c r="CH296" s="35"/>
      <c r="CI296" s="35"/>
      <c r="CJ296" s="35"/>
      <c r="CK296" s="35"/>
      <c r="CL296" s="35"/>
      <c r="CM296" s="35"/>
      <c r="CN296" s="35"/>
      <c r="CO296" s="35"/>
      <c r="CP296" s="35"/>
      <c r="CQ296" s="35"/>
      <c r="CR296" s="35"/>
      <c r="CS296" s="35"/>
      <c r="CT296" s="35"/>
      <c r="CU296" s="35"/>
      <c r="CV296" s="35"/>
      <c r="CW296" s="35"/>
      <c r="CX296" s="35"/>
    </row>
    <row r="297" spans="1:102" ht="13.8" x14ac:dyDescent="0.3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44"/>
      <c r="W297" s="44"/>
      <c r="X297" s="35"/>
      <c r="Y297" s="35"/>
      <c r="Z297" s="35"/>
      <c r="AA297" s="45"/>
      <c r="AB297" s="45"/>
      <c r="AC297" s="45"/>
      <c r="AD297" s="45"/>
      <c r="AE297" s="45"/>
      <c r="AF297" s="46"/>
      <c r="AG297" s="152"/>
      <c r="AH297" s="48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  <c r="CC297" s="35"/>
      <c r="CD297" s="35"/>
      <c r="CE297" s="35"/>
      <c r="CF297" s="35"/>
      <c r="CG297" s="35"/>
      <c r="CH297" s="35"/>
      <c r="CI297" s="35"/>
      <c r="CJ297" s="35"/>
      <c r="CK297" s="35"/>
      <c r="CL297" s="35"/>
      <c r="CM297" s="35"/>
      <c r="CN297" s="35"/>
      <c r="CO297" s="35"/>
      <c r="CP297" s="35"/>
      <c r="CQ297" s="35"/>
      <c r="CR297" s="35"/>
      <c r="CS297" s="35"/>
      <c r="CT297" s="35"/>
      <c r="CU297" s="35"/>
      <c r="CV297" s="35"/>
      <c r="CW297" s="35"/>
      <c r="CX297" s="35"/>
    </row>
    <row r="298" spans="1:102" ht="13.8" x14ac:dyDescent="0.3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44"/>
      <c r="W298" s="44"/>
      <c r="X298" s="35"/>
      <c r="Y298" s="35"/>
      <c r="Z298" s="35"/>
      <c r="AA298" s="45"/>
      <c r="AB298" s="45"/>
      <c r="AC298" s="45"/>
      <c r="AD298" s="45"/>
      <c r="AE298" s="45"/>
      <c r="AF298" s="46"/>
      <c r="AG298" s="152"/>
      <c r="AH298" s="48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</row>
    <row r="299" spans="1:102" ht="13.8" x14ac:dyDescent="0.3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44"/>
      <c r="W299" s="44"/>
      <c r="X299" s="35"/>
      <c r="Y299" s="35"/>
      <c r="Z299" s="35"/>
      <c r="AA299" s="45"/>
      <c r="AB299" s="45"/>
      <c r="AC299" s="45"/>
      <c r="AD299" s="45"/>
      <c r="AE299" s="45"/>
      <c r="AF299" s="46"/>
      <c r="AG299" s="152"/>
      <c r="AH299" s="48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</row>
    <row r="300" spans="1:102" ht="13.8" x14ac:dyDescent="0.3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44"/>
      <c r="W300" s="44"/>
      <c r="X300" s="35"/>
      <c r="Y300" s="35"/>
      <c r="Z300" s="35"/>
      <c r="AA300" s="45"/>
      <c r="AB300" s="45"/>
      <c r="AC300" s="45"/>
      <c r="AD300" s="45"/>
      <c r="AE300" s="45"/>
      <c r="AF300" s="46"/>
      <c r="AG300" s="152"/>
      <c r="AH300" s="48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  <c r="CC300" s="35"/>
      <c r="CD300" s="35"/>
      <c r="CE300" s="35"/>
      <c r="CF300" s="35"/>
      <c r="CG300" s="35"/>
      <c r="CH300" s="35"/>
      <c r="CI300" s="35"/>
      <c r="CJ300" s="35"/>
      <c r="CK300" s="35"/>
      <c r="CL300" s="35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  <c r="CX300" s="35"/>
    </row>
    <row r="301" spans="1:102" ht="13.8" x14ac:dyDescent="0.3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44"/>
      <c r="W301" s="44"/>
      <c r="X301" s="35"/>
      <c r="Y301" s="35"/>
      <c r="Z301" s="35"/>
      <c r="AA301" s="45"/>
      <c r="AB301" s="45"/>
      <c r="AC301" s="45"/>
      <c r="AD301" s="45"/>
      <c r="AE301" s="45"/>
      <c r="AF301" s="46"/>
      <c r="AG301" s="152"/>
      <c r="AH301" s="48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35"/>
      <c r="CG301" s="35"/>
      <c r="CH301" s="35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</row>
    <row r="302" spans="1:102" ht="13.8" x14ac:dyDescent="0.3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44"/>
      <c r="W302" s="44"/>
      <c r="X302" s="35"/>
      <c r="Y302" s="35"/>
      <c r="Z302" s="35"/>
      <c r="AA302" s="45"/>
      <c r="AB302" s="45"/>
      <c r="AC302" s="45"/>
      <c r="AD302" s="45"/>
      <c r="AE302" s="45"/>
      <c r="AF302" s="46"/>
      <c r="AG302" s="152"/>
      <c r="AH302" s="48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  <c r="CL302" s="35"/>
      <c r="CM302" s="35"/>
      <c r="CN302" s="35"/>
      <c r="CO302" s="35"/>
      <c r="CP302" s="35"/>
      <c r="CQ302" s="35"/>
      <c r="CR302" s="35"/>
      <c r="CS302" s="35"/>
      <c r="CT302" s="35"/>
      <c r="CU302" s="35"/>
      <c r="CV302" s="35"/>
      <c r="CW302" s="35"/>
      <c r="CX302" s="35"/>
    </row>
    <row r="303" spans="1:102" ht="13.8" x14ac:dyDescent="0.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44"/>
      <c r="W303" s="44"/>
      <c r="X303" s="35"/>
      <c r="Y303" s="35"/>
      <c r="Z303" s="35"/>
      <c r="AA303" s="45"/>
      <c r="AB303" s="45"/>
      <c r="AC303" s="45"/>
      <c r="AD303" s="45"/>
      <c r="AE303" s="45"/>
      <c r="AF303" s="46"/>
      <c r="AG303" s="152"/>
      <c r="AH303" s="48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</row>
    <row r="304" spans="1:102" ht="13.8" x14ac:dyDescent="0.3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44"/>
      <c r="W304" s="44"/>
      <c r="X304" s="35"/>
      <c r="Y304" s="35"/>
      <c r="Z304" s="35"/>
      <c r="AA304" s="45"/>
      <c r="AB304" s="45"/>
      <c r="AC304" s="45"/>
      <c r="AD304" s="45"/>
      <c r="AE304" s="45"/>
      <c r="AF304" s="46"/>
      <c r="AG304" s="152"/>
      <c r="AH304" s="48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  <c r="CC304" s="35"/>
      <c r="CD304" s="35"/>
      <c r="CE304" s="35"/>
      <c r="CF304" s="35"/>
      <c r="CG304" s="35"/>
      <c r="CH304" s="35"/>
      <c r="CI304" s="35"/>
      <c r="CJ304" s="35"/>
      <c r="CK304" s="35"/>
      <c r="CL304" s="35"/>
      <c r="CM304" s="35"/>
      <c r="CN304" s="35"/>
      <c r="CO304" s="35"/>
      <c r="CP304" s="35"/>
      <c r="CQ304" s="35"/>
      <c r="CR304" s="35"/>
      <c r="CS304" s="35"/>
      <c r="CT304" s="35"/>
      <c r="CU304" s="35"/>
      <c r="CV304" s="35"/>
      <c r="CW304" s="35"/>
      <c r="CX304" s="35"/>
    </row>
    <row r="305" spans="1:102" ht="13.8" x14ac:dyDescent="0.3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44"/>
      <c r="W305" s="44"/>
      <c r="X305" s="35"/>
      <c r="Y305" s="35"/>
      <c r="Z305" s="35"/>
      <c r="AA305" s="45"/>
      <c r="AB305" s="45"/>
      <c r="AC305" s="45"/>
      <c r="AD305" s="45"/>
      <c r="AE305" s="45"/>
      <c r="AF305" s="46"/>
      <c r="AG305" s="152"/>
      <c r="AH305" s="48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  <c r="CA305" s="35"/>
      <c r="CB305" s="35"/>
      <c r="CC305" s="35"/>
      <c r="CD305" s="35"/>
      <c r="CE305" s="35"/>
      <c r="CF305" s="35"/>
      <c r="CG305" s="35"/>
      <c r="CH305" s="35"/>
      <c r="CI305" s="35"/>
      <c r="CJ305" s="35"/>
      <c r="CK305" s="35"/>
      <c r="CL305" s="35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  <c r="CX305" s="35"/>
    </row>
    <row r="306" spans="1:102" ht="13.8" x14ac:dyDescent="0.3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44"/>
      <c r="W306" s="44"/>
      <c r="X306" s="35"/>
      <c r="Y306" s="35"/>
      <c r="Z306" s="35"/>
      <c r="AA306" s="45"/>
      <c r="AB306" s="45"/>
      <c r="AC306" s="45"/>
      <c r="AD306" s="45"/>
      <c r="AE306" s="45"/>
      <c r="AF306" s="46"/>
      <c r="AG306" s="152"/>
      <c r="AH306" s="48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</row>
    <row r="307" spans="1:102" ht="13.8" x14ac:dyDescent="0.3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44"/>
      <c r="W307" s="44"/>
      <c r="X307" s="35"/>
      <c r="Y307" s="35"/>
      <c r="Z307" s="35"/>
      <c r="AA307" s="45"/>
      <c r="AB307" s="45"/>
      <c r="AC307" s="45"/>
      <c r="AD307" s="45"/>
      <c r="AE307" s="45"/>
      <c r="AF307" s="46"/>
      <c r="AG307" s="152"/>
      <c r="AH307" s="48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  <c r="CX307" s="35"/>
    </row>
    <row r="308" spans="1:102" ht="13.8" x14ac:dyDescent="0.3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44"/>
      <c r="W308" s="44"/>
      <c r="X308" s="35"/>
      <c r="Y308" s="35"/>
      <c r="Z308" s="35"/>
      <c r="AA308" s="45"/>
      <c r="AB308" s="45"/>
      <c r="AC308" s="45"/>
      <c r="AD308" s="45"/>
      <c r="AE308" s="45"/>
      <c r="AF308" s="46"/>
      <c r="AG308" s="152"/>
      <c r="AH308" s="48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</row>
    <row r="309" spans="1:102" ht="13.8" x14ac:dyDescent="0.3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44"/>
      <c r="W309" s="44"/>
      <c r="X309" s="35"/>
      <c r="Y309" s="35"/>
      <c r="Z309" s="35"/>
      <c r="AA309" s="45"/>
      <c r="AB309" s="45"/>
      <c r="AC309" s="45"/>
      <c r="AD309" s="45"/>
      <c r="AE309" s="45"/>
      <c r="AF309" s="46"/>
      <c r="AG309" s="152"/>
      <c r="AH309" s="48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</row>
    <row r="310" spans="1:102" ht="13.8" x14ac:dyDescent="0.3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44"/>
      <c r="W310" s="44"/>
      <c r="X310" s="35"/>
      <c r="Y310" s="35"/>
      <c r="Z310" s="35"/>
      <c r="AA310" s="45"/>
      <c r="AB310" s="45"/>
      <c r="AC310" s="45"/>
      <c r="AD310" s="45"/>
      <c r="AE310" s="45"/>
      <c r="AF310" s="46"/>
      <c r="AG310" s="152"/>
      <c r="AH310" s="48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</row>
    <row r="311" spans="1:102" ht="13.8" x14ac:dyDescent="0.3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44"/>
      <c r="W311" s="44"/>
      <c r="X311" s="35"/>
      <c r="Y311" s="35"/>
      <c r="Z311" s="35"/>
      <c r="AA311" s="45"/>
      <c r="AB311" s="45"/>
      <c r="AC311" s="45"/>
      <c r="AD311" s="45"/>
      <c r="AE311" s="45"/>
      <c r="AF311" s="46"/>
      <c r="AG311" s="152"/>
      <c r="AH311" s="48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</row>
    <row r="312" spans="1:102" ht="13.8" x14ac:dyDescent="0.3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44"/>
      <c r="W312" s="44"/>
      <c r="X312" s="35"/>
      <c r="Y312" s="35"/>
      <c r="Z312" s="35"/>
      <c r="AA312" s="45"/>
      <c r="AB312" s="45"/>
      <c r="AC312" s="45"/>
      <c r="AD312" s="45"/>
      <c r="AE312" s="45"/>
      <c r="AF312" s="46"/>
      <c r="AG312" s="152"/>
      <c r="AH312" s="48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  <c r="BY312" s="35"/>
      <c r="BZ312" s="35"/>
      <c r="CA312" s="35"/>
      <c r="CB312" s="35"/>
      <c r="CC312" s="35"/>
      <c r="CD312" s="35"/>
      <c r="CE312" s="35"/>
      <c r="CF312" s="35"/>
      <c r="CG312" s="35"/>
      <c r="CH312" s="35"/>
      <c r="CI312" s="35"/>
      <c r="CJ312" s="35"/>
      <c r="CK312" s="35"/>
      <c r="CL312" s="35"/>
      <c r="CM312" s="35"/>
      <c r="CN312" s="35"/>
      <c r="CO312" s="35"/>
      <c r="CP312" s="35"/>
      <c r="CQ312" s="35"/>
      <c r="CR312" s="35"/>
      <c r="CS312" s="35"/>
      <c r="CT312" s="35"/>
      <c r="CU312" s="35"/>
      <c r="CV312" s="35"/>
      <c r="CW312" s="35"/>
      <c r="CX312" s="35"/>
    </row>
    <row r="313" spans="1:102" ht="13.8" x14ac:dyDescent="0.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44"/>
      <c r="W313" s="44"/>
      <c r="X313" s="35"/>
      <c r="Y313" s="35"/>
      <c r="Z313" s="35"/>
      <c r="AA313" s="45"/>
      <c r="AB313" s="45"/>
      <c r="AC313" s="45"/>
      <c r="AD313" s="45"/>
      <c r="AE313" s="45"/>
      <c r="AF313" s="46"/>
      <c r="AG313" s="152"/>
      <c r="AH313" s="48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  <c r="BY313" s="35"/>
      <c r="BZ313" s="35"/>
      <c r="CA313" s="35"/>
      <c r="CB313" s="35"/>
      <c r="CC313" s="35"/>
      <c r="CD313" s="35"/>
      <c r="CE313" s="35"/>
      <c r="CF313" s="35"/>
      <c r="CG313" s="35"/>
      <c r="CH313" s="35"/>
      <c r="CI313" s="35"/>
      <c r="CJ313" s="35"/>
      <c r="CK313" s="35"/>
      <c r="CL313" s="35"/>
      <c r="CM313" s="35"/>
      <c r="CN313" s="35"/>
      <c r="CO313" s="35"/>
      <c r="CP313" s="35"/>
      <c r="CQ313" s="35"/>
      <c r="CR313" s="35"/>
      <c r="CS313" s="35"/>
      <c r="CT313" s="35"/>
      <c r="CU313" s="35"/>
      <c r="CV313" s="35"/>
      <c r="CW313" s="35"/>
      <c r="CX313" s="35"/>
    </row>
    <row r="314" spans="1:102" ht="13.8" x14ac:dyDescent="0.3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44"/>
      <c r="W314" s="44"/>
      <c r="X314" s="35"/>
      <c r="Y314" s="35"/>
      <c r="Z314" s="35"/>
      <c r="AA314" s="45"/>
      <c r="AB314" s="45"/>
      <c r="AC314" s="45"/>
      <c r="AD314" s="45"/>
      <c r="AE314" s="45"/>
      <c r="AF314" s="46"/>
      <c r="AG314" s="152"/>
      <c r="AH314" s="48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</row>
    <row r="315" spans="1:102" ht="13.8" x14ac:dyDescent="0.3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44"/>
      <c r="W315" s="44"/>
      <c r="X315" s="35"/>
      <c r="Y315" s="35"/>
      <c r="Z315" s="35"/>
      <c r="AA315" s="45"/>
      <c r="AB315" s="45"/>
      <c r="AC315" s="45"/>
      <c r="AD315" s="45"/>
      <c r="AE315" s="45"/>
      <c r="AF315" s="46"/>
      <c r="AG315" s="152"/>
      <c r="AH315" s="48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</row>
    <row r="316" spans="1:102" ht="13.8" x14ac:dyDescent="0.3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44"/>
      <c r="W316" s="44"/>
      <c r="X316" s="35"/>
      <c r="Y316" s="35"/>
      <c r="Z316" s="35"/>
      <c r="AA316" s="45"/>
      <c r="AB316" s="45"/>
      <c r="AC316" s="45"/>
      <c r="AD316" s="45"/>
      <c r="AE316" s="45"/>
      <c r="AF316" s="46"/>
      <c r="AG316" s="152"/>
      <c r="AH316" s="48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</row>
    <row r="317" spans="1:102" ht="13.8" x14ac:dyDescent="0.3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44"/>
      <c r="W317" s="44"/>
      <c r="X317" s="35"/>
      <c r="Y317" s="35"/>
      <c r="Z317" s="35"/>
      <c r="AA317" s="45"/>
      <c r="AB317" s="45"/>
      <c r="AC317" s="45"/>
      <c r="AD317" s="45"/>
      <c r="AE317" s="45"/>
      <c r="AF317" s="46"/>
      <c r="AG317" s="152"/>
      <c r="AH317" s="48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</row>
    <row r="318" spans="1:102" ht="13.8" x14ac:dyDescent="0.3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44"/>
      <c r="W318" s="44"/>
      <c r="X318" s="35"/>
      <c r="Y318" s="35"/>
      <c r="Z318" s="35"/>
      <c r="AA318" s="45"/>
      <c r="AB318" s="45"/>
      <c r="AC318" s="45"/>
      <c r="AD318" s="45"/>
      <c r="AE318" s="45"/>
      <c r="AF318" s="46"/>
      <c r="AG318" s="152"/>
      <c r="AH318" s="48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</row>
    <row r="319" spans="1:102" ht="13.8" x14ac:dyDescent="0.3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44"/>
      <c r="W319" s="44"/>
      <c r="X319" s="35"/>
      <c r="Y319" s="35"/>
      <c r="Z319" s="35"/>
      <c r="AA319" s="45"/>
      <c r="AB319" s="45"/>
      <c r="AC319" s="45"/>
      <c r="AD319" s="45"/>
      <c r="AE319" s="45"/>
      <c r="AF319" s="46"/>
      <c r="AG319" s="152"/>
      <c r="AH319" s="48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</row>
    <row r="320" spans="1:102" ht="13.8" x14ac:dyDescent="0.3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44"/>
      <c r="W320" s="44"/>
      <c r="X320" s="35"/>
      <c r="Y320" s="35"/>
      <c r="Z320" s="35"/>
      <c r="AA320" s="45"/>
      <c r="AB320" s="45"/>
      <c r="AC320" s="45"/>
      <c r="AD320" s="45"/>
      <c r="AE320" s="45"/>
      <c r="AF320" s="46"/>
      <c r="AG320" s="152"/>
      <c r="AH320" s="48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</row>
    <row r="321" spans="1:102" ht="13.8" x14ac:dyDescent="0.3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44"/>
      <c r="W321" s="44"/>
      <c r="X321" s="35"/>
      <c r="Y321" s="35"/>
      <c r="Z321" s="35"/>
      <c r="AA321" s="45"/>
      <c r="AB321" s="45"/>
      <c r="AC321" s="45"/>
      <c r="AD321" s="45"/>
      <c r="AE321" s="45"/>
      <c r="AF321" s="46"/>
      <c r="AG321" s="152"/>
      <c r="AH321" s="48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  <c r="CL321" s="35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  <c r="CX321" s="35"/>
    </row>
    <row r="322" spans="1:102" ht="13.8" x14ac:dyDescent="0.3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44"/>
      <c r="W322" s="44"/>
      <c r="X322" s="35"/>
      <c r="Y322" s="35"/>
      <c r="Z322" s="35"/>
      <c r="AA322" s="45"/>
      <c r="AB322" s="45"/>
      <c r="AC322" s="45"/>
      <c r="AD322" s="45"/>
      <c r="AE322" s="45"/>
      <c r="AF322" s="46"/>
      <c r="AG322" s="152"/>
      <c r="AH322" s="48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</row>
    <row r="323" spans="1:102" ht="13.8" x14ac:dyDescent="0.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44"/>
      <c r="W323" s="44"/>
      <c r="X323" s="35"/>
      <c r="Y323" s="35"/>
      <c r="Z323" s="35"/>
      <c r="AA323" s="45"/>
      <c r="AB323" s="45"/>
      <c r="AC323" s="45"/>
      <c r="AD323" s="45"/>
      <c r="AE323" s="45"/>
      <c r="AF323" s="46"/>
      <c r="AG323" s="152"/>
      <c r="AH323" s="48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  <c r="BY323" s="35"/>
      <c r="BZ323" s="35"/>
      <c r="CA323" s="35"/>
      <c r="CB323" s="35"/>
      <c r="CC323" s="35"/>
      <c r="CD323" s="35"/>
      <c r="CE323" s="35"/>
      <c r="CF323" s="35"/>
      <c r="CG323" s="35"/>
      <c r="CH323" s="35"/>
      <c r="CI323" s="35"/>
      <c r="CJ323" s="35"/>
      <c r="CK323" s="35"/>
      <c r="CL323" s="35"/>
      <c r="CM323" s="35"/>
      <c r="CN323" s="35"/>
      <c r="CO323" s="35"/>
      <c r="CP323" s="35"/>
      <c r="CQ323" s="35"/>
      <c r="CR323" s="35"/>
      <c r="CS323" s="35"/>
      <c r="CT323" s="35"/>
      <c r="CU323" s="35"/>
      <c r="CV323" s="35"/>
      <c r="CW323" s="35"/>
      <c r="CX323" s="35"/>
    </row>
    <row r="324" spans="1:102" ht="13.8" x14ac:dyDescent="0.3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44"/>
      <c r="W324" s="44"/>
      <c r="X324" s="35"/>
      <c r="Y324" s="35"/>
      <c r="Z324" s="35"/>
      <c r="AA324" s="45"/>
      <c r="AB324" s="45"/>
      <c r="AC324" s="45"/>
      <c r="AD324" s="45"/>
      <c r="AE324" s="45"/>
      <c r="AF324" s="46"/>
      <c r="AG324" s="152"/>
      <c r="AH324" s="48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</row>
    <row r="325" spans="1:102" ht="13.8" x14ac:dyDescent="0.3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44"/>
      <c r="W325" s="44"/>
      <c r="X325" s="35"/>
      <c r="Y325" s="35"/>
      <c r="Z325" s="35"/>
      <c r="AA325" s="45"/>
      <c r="AB325" s="45"/>
      <c r="AC325" s="45"/>
      <c r="AD325" s="45"/>
      <c r="AE325" s="45"/>
      <c r="AF325" s="46"/>
      <c r="AG325" s="152"/>
      <c r="AH325" s="48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</row>
    <row r="326" spans="1:102" ht="13.8" x14ac:dyDescent="0.3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44"/>
      <c r="W326" s="44"/>
      <c r="X326" s="35"/>
      <c r="Y326" s="35"/>
      <c r="Z326" s="35"/>
      <c r="AA326" s="45"/>
      <c r="AB326" s="45"/>
      <c r="AC326" s="45"/>
      <c r="AD326" s="45"/>
      <c r="AE326" s="45"/>
      <c r="AF326" s="46"/>
      <c r="AG326" s="152"/>
      <c r="AH326" s="48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</row>
    <row r="327" spans="1:102" ht="13.8" x14ac:dyDescent="0.3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44"/>
      <c r="W327" s="44"/>
      <c r="X327" s="35"/>
      <c r="Y327" s="35"/>
      <c r="Z327" s="35"/>
      <c r="AA327" s="45"/>
      <c r="AB327" s="45"/>
      <c r="AC327" s="45"/>
      <c r="AD327" s="45"/>
      <c r="AE327" s="45"/>
      <c r="AF327" s="46"/>
      <c r="AG327" s="152"/>
      <c r="AH327" s="48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35"/>
      <c r="CK327" s="35"/>
      <c r="CL327" s="35"/>
      <c r="CM327" s="35"/>
      <c r="CN327" s="35"/>
      <c r="CO327" s="35"/>
      <c r="CP327" s="35"/>
      <c r="CQ327" s="35"/>
      <c r="CR327" s="35"/>
      <c r="CS327" s="35"/>
      <c r="CT327" s="35"/>
      <c r="CU327" s="35"/>
      <c r="CV327" s="35"/>
      <c r="CW327" s="35"/>
      <c r="CX327" s="35"/>
    </row>
    <row r="328" spans="1:102" ht="13.8" x14ac:dyDescent="0.3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44"/>
      <c r="W328" s="44"/>
      <c r="X328" s="35"/>
      <c r="Y328" s="35"/>
      <c r="Z328" s="35"/>
      <c r="AA328" s="45"/>
      <c r="AB328" s="45"/>
      <c r="AC328" s="45"/>
      <c r="AD328" s="45"/>
      <c r="AE328" s="45"/>
      <c r="AF328" s="46"/>
      <c r="AG328" s="152"/>
      <c r="AH328" s="48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  <c r="CL328" s="35"/>
      <c r="CM328" s="35"/>
      <c r="CN328" s="35"/>
      <c r="CO328" s="35"/>
      <c r="CP328" s="35"/>
      <c r="CQ328" s="35"/>
      <c r="CR328" s="35"/>
      <c r="CS328" s="35"/>
      <c r="CT328" s="35"/>
      <c r="CU328" s="35"/>
      <c r="CV328" s="35"/>
      <c r="CW328" s="35"/>
      <c r="CX328" s="35"/>
    </row>
    <row r="329" spans="1:102" ht="13.8" x14ac:dyDescent="0.3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44"/>
      <c r="W329" s="44"/>
      <c r="X329" s="35"/>
      <c r="Y329" s="35"/>
      <c r="Z329" s="35"/>
      <c r="AA329" s="45"/>
      <c r="AB329" s="45"/>
      <c r="AC329" s="45"/>
      <c r="AD329" s="45"/>
      <c r="AE329" s="45"/>
      <c r="AF329" s="46"/>
      <c r="AG329" s="152"/>
      <c r="AH329" s="48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  <c r="CX329" s="35"/>
    </row>
    <row r="330" spans="1:102" ht="13.8" x14ac:dyDescent="0.3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44"/>
      <c r="W330" s="44"/>
      <c r="X330" s="35"/>
      <c r="Y330" s="35"/>
      <c r="Z330" s="35"/>
      <c r="AA330" s="45"/>
      <c r="AB330" s="45"/>
      <c r="AC330" s="45"/>
      <c r="AD330" s="45"/>
      <c r="AE330" s="45"/>
      <c r="AF330" s="46"/>
      <c r="AG330" s="152"/>
      <c r="AH330" s="48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</row>
    <row r="331" spans="1:102" ht="13.8" x14ac:dyDescent="0.3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44"/>
      <c r="W331" s="44"/>
      <c r="X331" s="35"/>
      <c r="Y331" s="35"/>
      <c r="Z331" s="35"/>
      <c r="AA331" s="45"/>
      <c r="AB331" s="45"/>
      <c r="AC331" s="45"/>
      <c r="AD331" s="45"/>
      <c r="AE331" s="45"/>
      <c r="AF331" s="46"/>
      <c r="AG331" s="152"/>
      <c r="AH331" s="48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</row>
    <row r="332" spans="1:102" ht="13.8" x14ac:dyDescent="0.3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44"/>
      <c r="W332" s="44"/>
      <c r="X332" s="35"/>
      <c r="Y332" s="35"/>
      <c r="Z332" s="35"/>
      <c r="AA332" s="45"/>
      <c r="AB332" s="45"/>
      <c r="AC332" s="45"/>
      <c r="AD332" s="45"/>
      <c r="AE332" s="45"/>
      <c r="AF332" s="46"/>
      <c r="AG332" s="152"/>
      <c r="AH332" s="48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</row>
    <row r="333" spans="1:102" ht="13.8" x14ac:dyDescent="0.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44"/>
      <c r="W333" s="44"/>
      <c r="X333" s="35"/>
      <c r="Y333" s="35"/>
      <c r="Z333" s="35"/>
      <c r="AA333" s="45"/>
      <c r="AB333" s="45"/>
      <c r="AC333" s="45"/>
      <c r="AD333" s="45"/>
      <c r="AE333" s="45"/>
      <c r="AF333" s="46"/>
      <c r="AG333" s="152"/>
      <c r="AH333" s="48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  <c r="CX333" s="35"/>
    </row>
    <row r="334" spans="1:102" ht="13.8" x14ac:dyDescent="0.3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44"/>
      <c r="W334" s="44"/>
      <c r="X334" s="35"/>
      <c r="Y334" s="35"/>
      <c r="Z334" s="35"/>
      <c r="AA334" s="45"/>
      <c r="AB334" s="45"/>
      <c r="AC334" s="45"/>
      <c r="AD334" s="45"/>
      <c r="AE334" s="45"/>
      <c r="AF334" s="46"/>
      <c r="AG334" s="152"/>
      <c r="AH334" s="48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  <c r="CX334" s="35"/>
    </row>
    <row r="335" spans="1:102" ht="13.8" x14ac:dyDescent="0.3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44"/>
      <c r="W335" s="44"/>
      <c r="X335" s="35"/>
      <c r="Y335" s="35"/>
      <c r="Z335" s="35"/>
      <c r="AA335" s="45"/>
      <c r="AB335" s="45"/>
      <c r="AC335" s="45"/>
      <c r="AD335" s="45"/>
      <c r="AE335" s="45"/>
      <c r="AF335" s="46"/>
      <c r="AG335" s="152"/>
      <c r="AH335" s="48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  <c r="CX335" s="35"/>
    </row>
    <row r="336" spans="1:102" ht="13.8" x14ac:dyDescent="0.3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44"/>
      <c r="W336" s="44"/>
      <c r="X336" s="35"/>
      <c r="Y336" s="35"/>
      <c r="Z336" s="35"/>
      <c r="AA336" s="45"/>
      <c r="AB336" s="45"/>
      <c r="AC336" s="45"/>
      <c r="AD336" s="45"/>
      <c r="AE336" s="45"/>
      <c r="AF336" s="46"/>
      <c r="AG336" s="152"/>
      <c r="AH336" s="48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  <c r="BY336" s="35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  <c r="CX336" s="35"/>
    </row>
    <row r="337" spans="1:102" ht="13.8" x14ac:dyDescent="0.3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44"/>
      <c r="W337" s="44"/>
      <c r="X337" s="35"/>
      <c r="Y337" s="35"/>
      <c r="Z337" s="35"/>
      <c r="AA337" s="45"/>
      <c r="AB337" s="45"/>
      <c r="AC337" s="45"/>
      <c r="AD337" s="45"/>
      <c r="AE337" s="45"/>
      <c r="AF337" s="46"/>
      <c r="AG337" s="152"/>
      <c r="AH337" s="48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  <c r="BY337" s="35"/>
      <c r="BZ337" s="35"/>
      <c r="CA337" s="35"/>
      <c r="CB337" s="35"/>
      <c r="CC337" s="35"/>
      <c r="CD337" s="35"/>
      <c r="CE337" s="35"/>
      <c r="CF337" s="35"/>
      <c r="CG337" s="35"/>
      <c r="CH337" s="35"/>
      <c r="CI337" s="35"/>
      <c r="CJ337" s="35"/>
      <c r="CK337" s="35"/>
      <c r="CL337" s="35"/>
      <c r="CM337" s="35"/>
      <c r="CN337" s="35"/>
      <c r="CO337" s="35"/>
      <c r="CP337" s="35"/>
      <c r="CQ337" s="35"/>
      <c r="CR337" s="35"/>
      <c r="CS337" s="35"/>
      <c r="CT337" s="35"/>
      <c r="CU337" s="35"/>
      <c r="CV337" s="35"/>
      <c r="CW337" s="35"/>
      <c r="CX337" s="35"/>
    </row>
    <row r="338" spans="1:102" ht="13.8" x14ac:dyDescent="0.3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44"/>
      <c r="W338" s="44"/>
      <c r="X338" s="35"/>
      <c r="Y338" s="35"/>
      <c r="Z338" s="35"/>
      <c r="AA338" s="45"/>
      <c r="AB338" s="45"/>
      <c r="AC338" s="45"/>
      <c r="AD338" s="45"/>
      <c r="AE338" s="45"/>
      <c r="AF338" s="46"/>
      <c r="AG338" s="152"/>
      <c r="AH338" s="48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</row>
    <row r="339" spans="1:102" ht="13.8" x14ac:dyDescent="0.3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44"/>
      <c r="W339" s="44"/>
      <c r="X339" s="35"/>
      <c r="Y339" s="35"/>
      <c r="Z339" s="35"/>
      <c r="AA339" s="45"/>
      <c r="AB339" s="45"/>
      <c r="AC339" s="45"/>
      <c r="AD339" s="45"/>
      <c r="AE339" s="45"/>
      <c r="AF339" s="46"/>
      <c r="AG339" s="152"/>
      <c r="AH339" s="48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  <c r="CL339" s="35"/>
      <c r="CM339" s="35"/>
      <c r="CN339" s="35"/>
      <c r="CO339" s="35"/>
      <c r="CP339" s="35"/>
      <c r="CQ339" s="35"/>
      <c r="CR339" s="35"/>
      <c r="CS339" s="35"/>
      <c r="CT339" s="35"/>
      <c r="CU339" s="35"/>
      <c r="CV339" s="35"/>
      <c r="CW339" s="35"/>
      <c r="CX339" s="35"/>
    </row>
    <row r="340" spans="1:102" ht="13.8" x14ac:dyDescent="0.3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44"/>
      <c r="W340" s="44"/>
      <c r="X340" s="35"/>
      <c r="Y340" s="35"/>
      <c r="Z340" s="35"/>
      <c r="AA340" s="45"/>
      <c r="AB340" s="45"/>
      <c r="AC340" s="45"/>
      <c r="AD340" s="45"/>
      <c r="AE340" s="45"/>
      <c r="AF340" s="46"/>
      <c r="AG340" s="152"/>
      <c r="AH340" s="48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  <c r="CL340" s="35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  <c r="CX340" s="35"/>
    </row>
    <row r="341" spans="1:102" ht="13.8" x14ac:dyDescent="0.3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44"/>
      <c r="W341" s="44"/>
      <c r="X341" s="35"/>
      <c r="Y341" s="35"/>
      <c r="Z341" s="35"/>
      <c r="AA341" s="45"/>
      <c r="AB341" s="45"/>
      <c r="AC341" s="45"/>
      <c r="AD341" s="45"/>
      <c r="AE341" s="45"/>
      <c r="AF341" s="46"/>
      <c r="AG341" s="152"/>
      <c r="AH341" s="48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  <c r="CC341" s="35"/>
      <c r="CD341" s="35"/>
      <c r="CE341" s="35"/>
      <c r="CF341" s="35"/>
      <c r="CG341" s="35"/>
      <c r="CH341" s="35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</row>
    <row r="342" spans="1:102" ht="13.8" x14ac:dyDescent="0.3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44"/>
      <c r="W342" s="44"/>
      <c r="X342" s="35"/>
      <c r="Y342" s="35"/>
      <c r="Z342" s="35"/>
      <c r="AA342" s="45"/>
      <c r="AB342" s="45"/>
      <c r="AC342" s="45"/>
      <c r="AD342" s="45"/>
      <c r="AE342" s="45"/>
      <c r="AF342" s="46"/>
      <c r="AG342" s="152"/>
      <c r="AH342" s="48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</row>
    <row r="343" spans="1:102" ht="13.8" x14ac:dyDescent="0.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44"/>
      <c r="W343" s="44"/>
      <c r="X343" s="35"/>
      <c r="Y343" s="35"/>
      <c r="Z343" s="35"/>
      <c r="AA343" s="45"/>
      <c r="AB343" s="45"/>
      <c r="AC343" s="45"/>
      <c r="AD343" s="45"/>
      <c r="AE343" s="45"/>
      <c r="AF343" s="46"/>
      <c r="AG343" s="152"/>
      <c r="AH343" s="48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  <c r="CX343" s="35"/>
    </row>
    <row r="344" spans="1:102" ht="13.8" x14ac:dyDescent="0.3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44"/>
      <c r="W344" s="44"/>
      <c r="X344" s="35"/>
      <c r="Y344" s="35"/>
      <c r="Z344" s="35"/>
      <c r="AA344" s="45"/>
      <c r="AB344" s="45"/>
      <c r="AC344" s="45"/>
      <c r="AD344" s="45"/>
      <c r="AE344" s="45"/>
      <c r="AF344" s="46"/>
      <c r="AG344" s="152"/>
      <c r="AH344" s="48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</row>
    <row r="345" spans="1:102" ht="13.8" x14ac:dyDescent="0.3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44"/>
      <c r="W345" s="44"/>
      <c r="X345" s="35"/>
      <c r="Y345" s="35"/>
      <c r="Z345" s="35"/>
      <c r="AA345" s="45"/>
      <c r="AB345" s="45"/>
      <c r="AC345" s="45"/>
      <c r="AD345" s="45"/>
      <c r="AE345" s="45"/>
      <c r="AF345" s="46"/>
      <c r="AG345" s="152"/>
      <c r="AH345" s="48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</row>
    <row r="346" spans="1:102" ht="13.8" x14ac:dyDescent="0.3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44"/>
      <c r="W346" s="44"/>
      <c r="X346" s="35"/>
      <c r="Y346" s="35"/>
      <c r="Z346" s="35"/>
      <c r="AA346" s="45"/>
      <c r="AB346" s="45"/>
      <c r="AC346" s="45"/>
      <c r="AD346" s="45"/>
      <c r="AE346" s="45"/>
      <c r="AF346" s="46"/>
      <c r="AG346" s="152"/>
      <c r="AH346" s="48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  <c r="CC346" s="35"/>
      <c r="CD346" s="35"/>
      <c r="CE346" s="35"/>
      <c r="CF346" s="35"/>
      <c r="CG346" s="35"/>
      <c r="CH346" s="35"/>
      <c r="CI346" s="35"/>
      <c r="CJ346" s="35"/>
      <c r="CK346" s="35"/>
      <c r="CL346" s="35"/>
      <c r="CM346" s="35"/>
      <c r="CN346" s="35"/>
      <c r="CO346" s="35"/>
      <c r="CP346" s="35"/>
      <c r="CQ346" s="35"/>
      <c r="CR346" s="35"/>
      <c r="CS346" s="35"/>
      <c r="CT346" s="35"/>
      <c r="CU346" s="35"/>
      <c r="CV346" s="35"/>
      <c r="CW346" s="35"/>
      <c r="CX346" s="35"/>
    </row>
    <row r="347" spans="1:102" ht="13.8" x14ac:dyDescent="0.3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44"/>
      <c r="W347" s="44"/>
      <c r="X347" s="35"/>
      <c r="Y347" s="35"/>
      <c r="Z347" s="35"/>
      <c r="AA347" s="45"/>
      <c r="AB347" s="45"/>
      <c r="AC347" s="45"/>
      <c r="AD347" s="45"/>
      <c r="AE347" s="45"/>
      <c r="AF347" s="46"/>
      <c r="AG347" s="152"/>
      <c r="AH347" s="48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  <c r="CC347" s="35"/>
      <c r="CD347" s="35"/>
      <c r="CE347" s="35"/>
      <c r="CF347" s="35"/>
      <c r="CG347" s="35"/>
      <c r="CH347" s="35"/>
      <c r="CI347" s="35"/>
      <c r="CJ347" s="35"/>
      <c r="CK347" s="35"/>
      <c r="CL347" s="35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  <c r="CX347" s="35"/>
    </row>
    <row r="348" spans="1:102" ht="13.8" x14ac:dyDescent="0.3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44"/>
      <c r="W348" s="44"/>
      <c r="X348" s="35"/>
      <c r="Y348" s="35"/>
      <c r="Z348" s="35"/>
      <c r="AA348" s="45"/>
      <c r="AB348" s="45"/>
      <c r="AC348" s="45"/>
      <c r="AD348" s="45"/>
      <c r="AE348" s="45"/>
      <c r="AF348" s="46"/>
      <c r="AG348" s="152"/>
      <c r="AH348" s="48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</row>
    <row r="349" spans="1:102" ht="13.8" x14ac:dyDescent="0.3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44"/>
      <c r="W349" s="44"/>
      <c r="X349" s="35"/>
      <c r="Y349" s="35"/>
      <c r="Z349" s="35"/>
      <c r="AA349" s="45"/>
      <c r="AB349" s="45"/>
      <c r="AC349" s="45"/>
      <c r="AD349" s="45"/>
      <c r="AE349" s="45"/>
      <c r="AF349" s="46"/>
      <c r="AG349" s="152"/>
      <c r="AH349" s="48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</row>
    <row r="350" spans="1:102" ht="13.8" x14ac:dyDescent="0.3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44"/>
      <c r="W350" s="44"/>
      <c r="X350" s="35"/>
      <c r="Y350" s="35"/>
      <c r="Z350" s="35"/>
      <c r="AA350" s="45"/>
      <c r="AB350" s="45"/>
      <c r="AC350" s="45"/>
      <c r="AD350" s="45"/>
      <c r="AE350" s="45"/>
      <c r="AF350" s="46"/>
      <c r="AG350" s="152"/>
      <c r="AH350" s="48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</row>
    <row r="351" spans="1:102" ht="13.8" x14ac:dyDescent="0.3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44"/>
      <c r="W351" s="44"/>
      <c r="X351" s="35"/>
      <c r="Y351" s="35"/>
      <c r="Z351" s="35"/>
      <c r="AA351" s="45"/>
      <c r="AB351" s="45"/>
      <c r="AC351" s="45"/>
      <c r="AD351" s="45"/>
      <c r="AE351" s="45"/>
      <c r="AF351" s="46"/>
      <c r="AG351" s="152"/>
      <c r="AH351" s="48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  <c r="CX351" s="35"/>
    </row>
    <row r="352" spans="1:102" ht="13.8" x14ac:dyDescent="0.3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44"/>
      <c r="W352" s="44"/>
      <c r="X352" s="35"/>
      <c r="Y352" s="35"/>
      <c r="Z352" s="35"/>
      <c r="AA352" s="45"/>
      <c r="AB352" s="45"/>
      <c r="AC352" s="45"/>
      <c r="AD352" s="45"/>
      <c r="AE352" s="45"/>
      <c r="AF352" s="46"/>
      <c r="AG352" s="152"/>
      <c r="AH352" s="48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  <c r="BY352" s="35"/>
      <c r="BZ352" s="35"/>
      <c r="CA352" s="35"/>
      <c r="CB352" s="35"/>
      <c r="CC352" s="35"/>
      <c r="CD352" s="35"/>
      <c r="CE352" s="35"/>
      <c r="CF352" s="35"/>
      <c r="CG352" s="35"/>
      <c r="CH352" s="35"/>
      <c r="CI352" s="35"/>
      <c r="CJ352" s="35"/>
      <c r="CK352" s="35"/>
      <c r="CL352" s="35"/>
      <c r="CM352" s="35"/>
      <c r="CN352" s="35"/>
      <c r="CO352" s="35"/>
      <c r="CP352" s="35"/>
      <c r="CQ352" s="35"/>
      <c r="CR352" s="35"/>
      <c r="CS352" s="35"/>
      <c r="CT352" s="35"/>
      <c r="CU352" s="35"/>
      <c r="CV352" s="35"/>
      <c r="CW352" s="35"/>
      <c r="CX352" s="35"/>
    </row>
    <row r="353" spans="1:102" ht="13.8" x14ac:dyDescent="0.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44"/>
      <c r="W353" s="44"/>
      <c r="X353" s="35"/>
      <c r="Y353" s="35"/>
      <c r="Z353" s="35"/>
      <c r="AA353" s="45"/>
      <c r="AB353" s="45"/>
      <c r="AC353" s="45"/>
      <c r="AD353" s="45"/>
      <c r="AE353" s="45"/>
      <c r="AF353" s="46"/>
      <c r="AG353" s="152"/>
      <c r="AH353" s="48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  <c r="BY353" s="35"/>
      <c r="BZ353" s="35"/>
      <c r="CA353" s="35"/>
      <c r="CB353" s="35"/>
      <c r="CC353" s="35"/>
      <c r="CD353" s="35"/>
      <c r="CE353" s="35"/>
      <c r="CF353" s="35"/>
      <c r="CG353" s="35"/>
      <c r="CH353" s="35"/>
      <c r="CI353" s="35"/>
      <c r="CJ353" s="35"/>
      <c r="CK353" s="35"/>
      <c r="CL353" s="35"/>
      <c r="CM353" s="35"/>
      <c r="CN353" s="35"/>
      <c r="CO353" s="35"/>
      <c r="CP353" s="35"/>
      <c r="CQ353" s="35"/>
      <c r="CR353" s="35"/>
      <c r="CS353" s="35"/>
      <c r="CT353" s="35"/>
      <c r="CU353" s="35"/>
      <c r="CV353" s="35"/>
      <c r="CW353" s="35"/>
      <c r="CX353" s="35"/>
    </row>
    <row r="354" spans="1:102" ht="13.8" x14ac:dyDescent="0.3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44"/>
      <c r="W354" s="44"/>
      <c r="X354" s="35"/>
      <c r="Y354" s="35"/>
      <c r="Z354" s="35"/>
      <c r="AA354" s="45"/>
      <c r="AB354" s="45"/>
      <c r="AC354" s="45"/>
      <c r="AD354" s="45"/>
      <c r="AE354" s="45"/>
      <c r="AF354" s="46"/>
      <c r="AG354" s="152"/>
      <c r="AH354" s="48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  <c r="CC354" s="35"/>
      <c r="CD354" s="35"/>
      <c r="CE354" s="35"/>
      <c r="CF354" s="35"/>
      <c r="CG354" s="35"/>
      <c r="CH354" s="35"/>
      <c r="CI354" s="35"/>
      <c r="CJ354" s="35"/>
      <c r="CK354" s="35"/>
      <c r="CL354" s="35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  <c r="CX354" s="35"/>
    </row>
    <row r="355" spans="1:102" ht="13.8" x14ac:dyDescent="0.3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44"/>
      <c r="W355" s="44"/>
      <c r="X355" s="35"/>
      <c r="Y355" s="35"/>
      <c r="Z355" s="35"/>
      <c r="AA355" s="45"/>
      <c r="AB355" s="45"/>
      <c r="AC355" s="45"/>
      <c r="AD355" s="45"/>
      <c r="AE355" s="45"/>
      <c r="AF355" s="46"/>
      <c r="AG355" s="152"/>
      <c r="AH355" s="48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  <c r="CC355" s="35"/>
      <c r="CD355" s="35"/>
      <c r="CE355" s="35"/>
      <c r="CF355" s="35"/>
      <c r="CG355" s="35"/>
      <c r="CH355" s="35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</row>
    <row r="356" spans="1:102" ht="13.8" x14ac:dyDescent="0.3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44"/>
      <c r="W356" s="44"/>
      <c r="X356" s="35"/>
      <c r="Y356" s="35"/>
      <c r="Z356" s="35"/>
      <c r="AA356" s="45"/>
      <c r="AB356" s="45"/>
      <c r="AC356" s="45"/>
      <c r="AD356" s="45"/>
      <c r="AE356" s="45"/>
      <c r="AF356" s="46"/>
      <c r="AG356" s="152"/>
      <c r="AH356" s="48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</row>
    <row r="357" spans="1:102" ht="13.8" x14ac:dyDescent="0.3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44"/>
      <c r="W357" s="44"/>
      <c r="X357" s="35"/>
      <c r="Y357" s="35"/>
      <c r="Z357" s="35"/>
      <c r="AA357" s="45"/>
      <c r="AB357" s="45"/>
      <c r="AC357" s="45"/>
      <c r="AD357" s="45"/>
      <c r="AE357" s="45"/>
      <c r="AF357" s="46"/>
      <c r="AG357" s="152"/>
      <c r="AH357" s="48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</row>
    <row r="358" spans="1:102" ht="13.8" x14ac:dyDescent="0.3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44"/>
      <c r="W358" s="44"/>
      <c r="X358" s="35"/>
      <c r="Y358" s="35"/>
      <c r="Z358" s="35"/>
      <c r="AA358" s="45"/>
      <c r="AB358" s="45"/>
      <c r="AC358" s="45"/>
      <c r="AD358" s="45"/>
      <c r="AE358" s="45"/>
      <c r="AF358" s="46"/>
      <c r="AG358" s="152"/>
      <c r="AH358" s="48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</row>
    <row r="359" spans="1:102" ht="13.8" x14ac:dyDescent="0.3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44"/>
      <c r="W359" s="44"/>
      <c r="X359" s="35"/>
      <c r="Y359" s="35"/>
      <c r="Z359" s="35"/>
      <c r="AA359" s="45"/>
      <c r="AB359" s="45"/>
      <c r="AC359" s="45"/>
      <c r="AD359" s="45"/>
      <c r="AE359" s="45"/>
      <c r="AF359" s="46"/>
      <c r="AG359" s="152"/>
      <c r="AH359" s="48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  <c r="CC359" s="35"/>
      <c r="CD359" s="35"/>
      <c r="CE359" s="35"/>
      <c r="CF359" s="35"/>
      <c r="CG359" s="35"/>
      <c r="CH359" s="35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</row>
    <row r="360" spans="1:102" ht="13.8" x14ac:dyDescent="0.3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44"/>
      <c r="W360" s="44"/>
      <c r="X360" s="35"/>
      <c r="Y360" s="35"/>
      <c r="Z360" s="35"/>
      <c r="AA360" s="45"/>
      <c r="AB360" s="45"/>
      <c r="AC360" s="45"/>
      <c r="AD360" s="45"/>
      <c r="AE360" s="45"/>
      <c r="AF360" s="46"/>
      <c r="AG360" s="152"/>
      <c r="AH360" s="48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  <c r="CC360" s="35"/>
      <c r="CD360" s="35"/>
      <c r="CE360" s="35"/>
      <c r="CF360" s="35"/>
      <c r="CG360" s="35"/>
      <c r="CH360" s="35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</row>
    <row r="361" spans="1:102" ht="13.8" x14ac:dyDescent="0.3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44"/>
      <c r="W361" s="44"/>
      <c r="X361" s="35"/>
      <c r="Y361" s="35"/>
      <c r="Z361" s="35"/>
      <c r="AA361" s="45"/>
      <c r="AB361" s="45"/>
      <c r="AC361" s="45"/>
      <c r="AD361" s="45"/>
      <c r="AE361" s="45"/>
      <c r="AF361" s="46"/>
      <c r="AG361" s="152"/>
      <c r="AH361" s="48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35"/>
      <c r="CF361" s="35"/>
      <c r="CG361" s="35"/>
      <c r="CH361" s="35"/>
      <c r="CI361" s="35"/>
      <c r="CJ361" s="35"/>
      <c r="CK361" s="35"/>
      <c r="CL361" s="35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  <c r="CX361" s="35"/>
    </row>
    <row r="362" spans="1:102" ht="13.8" x14ac:dyDescent="0.3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44"/>
      <c r="W362" s="44"/>
      <c r="X362" s="35"/>
      <c r="Y362" s="35"/>
      <c r="Z362" s="35"/>
      <c r="AA362" s="45"/>
      <c r="AB362" s="45"/>
      <c r="AC362" s="45"/>
      <c r="AD362" s="45"/>
      <c r="AE362" s="45"/>
      <c r="AF362" s="46"/>
      <c r="AG362" s="152"/>
      <c r="AH362" s="48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</row>
    <row r="363" spans="1:102" ht="13.8" x14ac:dyDescent="0.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44"/>
      <c r="W363" s="44"/>
      <c r="X363" s="35"/>
      <c r="Y363" s="35"/>
      <c r="Z363" s="35"/>
      <c r="AA363" s="45"/>
      <c r="AB363" s="45"/>
      <c r="AC363" s="45"/>
      <c r="AD363" s="45"/>
      <c r="AE363" s="45"/>
      <c r="AF363" s="46"/>
      <c r="AG363" s="152"/>
      <c r="AH363" s="48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  <c r="CC363" s="35"/>
      <c r="CD363" s="35"/>
      <c r="CE363" s="35"/>
      <c r="CF363" s="35"/>
      <c r="CG363" s="35"/>
      <c r="CH363" s="35"/>
      <c r="CI363" s="35"/>
      <c r="CJ363" s="35"/>
      <c r="CK363" s="35"/>
      <c r="CL363" s="35"/>
      <c r="CM363" s="35"/>
      <c r="CN363" s="35"/>
      <c r="CO363" s="35"/>
      <c r="CP363" s="35"/>
      <c r="CQ363" s="35"/>
      <c r="CR363" s="35"/>
      <c r="CS363" s="35"/>
      <c r="CT363" s="35"/>
      <c r="CU363" s="35"/>
      <c r="CV363" s="35"/>
      <c r="CW363" s="35"/>
      <c r="CX363" s="35"/>
    </row>
    <row r="364" spans="1:102" ht="13.8" x14ac:dyDescent="0.3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44"/>
      <c r="W364" s="44"/>
      <c r="X364" s="35"/>
      <c r="Y364" s="35"/>
      <c r="Z364" s="35"/>
      <c r="AA364" s="45"/>
      <c r="AB364" s="45"/>
      <c r="AC364" s="45"/>
      <c r="AD364" s="45"/>
      <c r="AE364" s="45"/>
      <c r="AF364" s="46"/>
      <c r="AG364" s="152"/>
      <c r="AH364" s="48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  <c r="CL364" s="35"/>
      <c r="CM364" s="35"/>
      <c r="CN364" s="35"/>
      <c r="CO364" s="35"/>
      <c r="CP364" s="35"/>
      <c r="CQ364" s="35"/>
      <c r="CR364" s="35"/>
      <c r="CS364" s="35"/>
      <c r="CT364" s="35"/>
      <c r="CU364" s="35"/>
      <c r="CV364" s="35"/>
      <c r="CW364" s="35"/>
      <c r="CX364" s="35"/>
    </row>
    <row r="365" spans="1:102" ht="13.8" x14ac:dyDescent="0.3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44"/>
      <c r="W365" s="44"/>
      <c r="X365" s="35"/>
      <c r="Y365" s="35"/>
      <c r="Z365" s="35"/>
      <c r="AA365" s="45"/>
      <c r="AB365" s="45"/>
      <c r="AC365" s="45"/>
      <c r="AD365" s="45"/>
      <c r="AE365" s="45"/>
      <c r="AF365" s="46"/>
      <c r="AG365" s="152"/>
      <c r="AH365" s="48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35"/>
      <c r="CF365" s="35"/>
      <c r="CG365" s="35"/>
      <c r="CH365" s="35"/>
      <c r="CI365" s="35"/>
      <c r="CJ365" s="35"/>
      <c r="CK365" s="35"/>
      <c r="CL365" s="35"/>
      <c r="CM365" s="35"/>
      <c r="CN365" s="35"/>
      <c r="CO365" s="35"/>
      <c r="CP365" s="35"/>
      <c r="CQ365" s="35"/>
      <c r="CR365" s="35"/>
      <c r="CS365" s="35"/>
      <c r="CT365" s="35"/>
      <c r="CU365" s="35"/>
      <c r="CV365" s="35"/>
      <c r="CW365" s="35"/>
      <c r="CX365" s="35"/>
    </row>
    <row r="366" spans="1:102" ht="13.8" x14ac:dyDescent="0.3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44"/>
      <c r="W366" s="44"/>
      <c r="X366" s="35"/>
      <c r="Y366" s="35"/>
      <c r="Z366" s="35"/>
      <c r="AA366" s="45"/>
      <c r="AB366" s="45"/>
      <c r="AC366" s="45"/>
      <c r="AD366" s="45"/>
      <c r="AE366" s="45"/>
      <c r="AF366" s="46"/>
      <c r="AG366" s="152"/>
      <c r="AH366" s="48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35"/>
      <c r="CF366" s="35"/>
      <c r="CG366" s="35"/>
      <c r="CH366" s="35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</row>
    <row r="367" spans="1:102" ht="13.8" x14ac:dyDescent="0.3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44"/>
      <c r="W367" s="44"/>
      <c r="X367" s="35"/>
      <c r="Y367" s="35"/>
      <c r="Z367" s="35"/>
      <c r="AA367" s="45"/>
      <c r="AB367" s="45"/>
      <c r="AC367" s="45"/>
      <c r="AD367" s="45"/>
      <c r="AE367" s="45"/>
      <c r="AF367" s="46"/>
      <c r="AG367" s="152"/>
      <c r="AH367" s="48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  <c r="CC367" s="35"/>
      <c r="CD367" s="35"/>
      <c r="CE367" s="35"/>
      <c r="CF367" s="35"/>
      <c r="CG367" s="35"/>
      <c r="CH367" s="35"/>
      <c r="CI367" s="35"/>
      <c r="CJ367" s="35"/>
      <c r="CK367" s="35"/>
      <c r="CL367" s="35"/>
      <c r="CM367" s="35"/>
      <c r="CN367" s="35"/>
      <c r="CO367" s="35"/>
      <c r="CP367" s="35"/>
      <c r="CQ367" s="35"/>
      <c r="CR367" s="35"/>
      <c r="CS367" s="35"/>
      <c r="CT367" s="35"/>
      <c r="CU367" s="35"/>
      <c r="CV367" s="35"/>
      <c r="CW367" s="35"/>
      <c r="CX367" s="35"/>
    </row>
    <row r="368" spans="1:102" ht="13.8" x14ac:dyDescent="0.3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44"/>
      <c r="W368" s="44"/>
      <c r="X368" s="35"/>
      <c r="Y368" s="35"/>
      <c r="Z368" s="35"/>
      <c r="AA368" s="45"/>
      <c r="AB368" s="45"/>
      <c r="AC368" s="45"/>
      <c r="AD368" s="45"/>
      <c r="AE368" s="45"/>
      <c r="AF368" s="46"/>
      <c r="AG368" s="152"/>
      <c r="AH368" s="48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  <c r="BY368" s="35"/>
      <c r="BZ368" s="35"/>
      <c r="CA368" s="35"/>
      <c r="CB368" s="35"/>
      <c r="CC368" s="35"/>
      <c r="CD368" s="35"/>
      <c r="CE368" s="35"/>
      <c r="CF368" s="35"/>
      <c r="CG368" s="35"/>
      <c r="CH368" s="35"/>
      <c r="CI368" s="35"/>
      <c r="CJ368" s="35"/>
      <c r="CK368" s="35"/>
      <c r="CL368" s="35"/>
      <c r="CM368" s="35"/>
      <c r="CN368" s="35"/>
      <c r="CO368" s="35"/>
      <c r="CP368" s="35"/>
      <c r="CQ368" s="35"/>
      <c r="CR368" s="35"/>
      <c r="CS368" s="35"/>
      <c r="CT368" s="35"/>
      <c r="CU368" s="35"/>
      <c r="CV368" s="35"/>
      <c r="CW368" s="35"/>
      <c r="CX368" s="35"/>
    </row>
    <row r="369" spans="1:102" ht="13.8" x14ac:dyDescent="0.3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44"/>
      <c r="W369" s="44"/>
      <c r="X369" s="35"/>
      <c r="Y369" s="35"/>
      <c r="Z369" s="35"/>
      <c r="AA369" s="45"/>
      <c r="AB369" s="45"/>
      <c r="AC369" s="45"/>
      <c r="AD369" s="45"/>
      <c r="AE369" s="45"/>
      <c r="AF369" s="46"/>
      <c r="AG369" s="152"/>
      <c r="AH369" s="48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  <c r="CC369" s="35"/>
      <c r="CD369" s="35"/>
      <c r="CE369" s="35"/>
      <c r="CF369" s="35"/>
      <c r="CG369" s="35"/>
      <c r="CH369" s="35"/>
      <c r="CI369" s="35"/>
      <c r="CJ369" s="35"/>
      <c r="CK369" s="35"/>
      <c r="CL369" s="35"/>
      <c r="CM369" s="35"/>
      <c r="CN369" s="35"/>
      <c r="CO369" s="35"/>
      <c r="CP369" s="35"/>
      <c r="CQ369" s="35"/>
      <c r="CR369" s="35"/>
      <c r="CS369" s="35"/>
      <c r="CT369" s="35"/>
      <c r="CU369" s="35"/>
      <c r="CV369" s="35"/>
      <c r="CW369" s="35"/>
      <c r="CX369" s="35"/>
    </row>
    <row r="370" spans="1:102" ht="13.8" x14ac:dyDescent="0.3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44"/>
      <c r="W370" s="44"/>
      <c r="X370" s="35"/>
      <c r="Y370" s="35"/>
      <c r="Z370" s="35"/>
      <c r="AA370" s="45"/>
      <c r="AB370" s="45"/>
      <c r="AC370" s="45"/>
      <c r="AD370" s="45"/>
      <c r="AE370" s="45"/>
      <c r="AF370" s="46"/>
      <c r="AG370" s="152"/>
      <c r="AH370" s="48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  <c r="CC370" s="35"/>
      <c r="CD370" s="35"/>
      <c r="CE370" s="35"/>
      <c r="CF370" s="35"/>
      <c r="CG370" s="35"/>
      <c r="CH370" s="35"/>
      <c r="CI370" s="35"/>
      <c r="CJ370" s="35"/>
      <c r="CK370" s="35"/>
      <c r="CL370" s="35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  <c r="CX370" s="35"/>
    </row>
    <row r="371" spans="1:102" ht="13.8" x14ac:dyDescent="0.3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44"/>
      <c r="W371" s="44"/>
      <c r="X371" s="35"/>
      <c r="Y371" s="35"/>
      <c r="Z371" s="35"/>
      <c r="AA371" s="45"/>
      <c r="AB371" s="45"/>
      <c r="AC371" s="45"/>
      <c r="AD371" s="45"/>
      <c r="AE371" s="45"/>
      <c r="AF371" s="46"/>
      <c r="AG371" s="152"/>
      <c r="AH371" s="48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  <c r="CC371" s="35"/>
      <c r="CD371" s="35"/>
      <c r="CE371" s="35"/>
      <c r="CF371" s="35"/>
      <c r="CG371" s="35"/>
      <c r="CH371" s="35"/>
      <c r="CI371" s="35"/>
      <c r="CJ371" s="35"/>
      <c r="CK371" s="35"/>
      <c r="CL371" s="35"/>
      <c r="CM371" s="35"/>
      <c r="CN371" s="35"/>
      <c r="CO371" s="35"/>
      <c r="CP371" s="35"/>
      <c r="CQ371" s="35"/>
      <c r="CR371" s="35"/>
      <c r="CS371" s="35"/>
      <c r="CT371" s="35"/>
      <c r="CU371" s="35"/>
      <c r="CV371" s="35"/>
      <c r="CW371" s="35"/>
      <c r="CX371" s="35"/>
    </row>
    <row r="372" spans="1:102" ht="13.8" x14ac:dyDescent="0.3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44"/>
      <c r="W372" s="44"/>
      <c r="X372" s="35"/>
      <c r="Y372" s="35"/>
      <c r="Z372" s="35"/>
      <c r="AA372" s="45"/>
      <c r="AB372" s="45"/>
      <c r="AC372" s="45"/>
      <c r="AD372" s="45"/>
      <c r="AE372" s="45"/>
      <c r="AF372" s="46"/>
      <c r="AG372" s="152"/>
      <c r="AH372" s="48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  <c r="BY372" s="35"/>
      <c r="BZ372" s="35"/>
      <c r="CA372" s="35"/>
      <c r="CB372" s="35"/>
      <c r="CC372" s="35"/>
      <c r="CD372" s="35"/>
      <c r="CE372" s="35"/>
      <c r="CF372" s="35"/>
      <c r="CG372" s="35"/>
      <c r="CH372" s="35"/>
      <c r="CI372" s="35"/>
      <c r="CJ372" s="35"/>
      <c r="CK372" s="35"/>
      <c r="CL372" s="35"/>
      <c r="CM372" s="35"/>
      <c r="CN372" s="35"/>
      <c r="CO372" s="35"/>
      <c r="CP372" s="35"/>
      <c r="CQ372" s="35"/>
      <c r="CR372" s="35"/>
      <c r="CS372" s="35"/>
      <c r="CT372" s="35"/>
      <c r="CU372" s="35"/>
      <c r="CV372" s="35"/>
      <c r="CW372" s="35"/>
      <c r="CX372" s="35"/>
    </row>
    <row r="373" spans="1:102" ht="13.8" x14ac:dyDescent="0.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44"/>
      <c r="W373" s="44"/>
      <c r="X373" s="35"/>
      <c r="Y373" s="35"/>
      <c r="Z373" s="35"/>
      <c r="AA373" s="45"/>
      <c r="AB373" s="45"/>
      <c r="AC373" s="45"/>
      <c r="AD373" s="45"/>
      <c r="AE373" s="45"/>
      <c r="AF373" s="46"/>
      <c r="AG373" s="152"/>
      <c r="AH373" s="48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  <c r="BY373" s="35"/>
      <c r="BZ373" s="35"/>
      <c r="CA373" s="35"/>
      <c r="CB373" s="35"/>
      <c r="CC373" s="35"/>
      <c r="CD373" s="35"/>
      <c r="CE373" s="35"/>
      <c r="CF373" s="35"/>
      <c r="CG373" s="35"/>
      <c r="CH373" s="35"/>
      <c r="CI373" s="35"/>
      <c r="CJ373" s="35"/>
      <c r="CK373" s="35"/>
      <c r="CL373" s="35"/>
      <c r="CM373" s="35"/>
      <c r="CN373" s="35"/>
      <c r="CO373" s="35"/>
      <c r="CP373" s="35"/>
      <c r="CQ373" s="35"/>
      <c r="CR373" s="35"/>
      <c r="CS373" s="35"/>
      <c r="CT373" s="35"/>
      <c r="CU373" s="35"/>
      <c r="CV373" s="35"/>
      <c r="CW373" s="35"/>
      <c r="CX373" s="35"/>
    </row>
    <row r="374" spans="1:102" ht="13.8" x14ac:dyDescent="0.3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44"/>
      <c r="W374" s="44"/>
      <c r="X374" s="35"/>
      <c r="Y374" s="35"/>
      <c r="Z374" s="35"/>
      <c r="AA374" s="45"/>
      <c r="AB374" s="45"/>
      <c r="AC374" s="45"/>
      <c r="AD374" s="45"/>
      <c r="AE374" s="45"/>
      <c r="AF374" s="46"/>
      <c r="AG374" s="152"/>
      <c r="AH374" s="48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  <c r="BY374" s="35"/>
      <c r="BZ374" s="35"/>
      <c r="CA374" s="35"/>
      <c r="CB374" s="35"/>
      <c r="CC374" s="35"/>
      <c r="CD374" s="35"/>
      <c r="CE374" s="35"/>
      <c r="CF374" s="35"/>
      <c r="CG374" s="35"/>
      <c r="CH374" s="35"/>
      <c r="CI374" s="35"/>
      <c r="CJ374" s="35"/>
      <c r="CK374" s="35"/>
      <c r="CL374" s="35"/>
      <c r="CM374" s="35"/>
      <c r="CN374" s="35"/>
      <c r="CO374" s="35"/>
      <c r="CP374" s="35"/>
      <c r="CQ374" s="35"/>
      <c r="CR374" s="35"/>
      <c r="CS374" s="35"/>
      <c r="CT374" s="35"/>
      <c r="CU374" s="35"/>
      <c r="CV374" s="35"/>
      <c r="CW374" s="35"/>
      <c r="CX374" s="35"/>
    </row>
    <row r="375" spans="1:102" ht="13.8" x14ac:dyDescent="0.3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44"/>
      <c r="W375" s="44"/>
      <c r="X375" s="35"/>
      <c r="Y375" s="35"/>
      <c r="Z375" s="35"/>
      <c r="AA375" s="45"/>
      <c r="AB375" s="45"/>
      <c r="AC375" s="45"/>
      <c r="AD375" s="45"/>
      <c r="AE375" s="45"/>
      <c r="AF375" s="46"/>
      <c r="AG375" s="152"/>
      <c r="AH375" s="48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</row>
    <row r="376" spans="1:102" ht="13.8" x14ac:dyDescent="0.3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44"/>
      <c r="W376" s="44"/>
      <c r="X376" s="35"/>
      <c r="Y376" s="35"/>
      <c r="Z376" s="35"/>
      <c r="AA376" s="45"/>
      <c r="AB376" s="45"/>
      <c r="AC376" s="45"/>
      <c r="AD376" s="45"/>
      <c r="AE376" s="45"/>
      <c r="AF376" s="46"/>
      <c r="AG376" s="152"/>
      <c r="AH376" s="48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  <c r="CL376" s="35"/>
      <c r="CM376" s="35"/>
      <c r="CN376" s="35"/>
      <c r="CO376" s="35"/>
      <c r="CP376" s="35"/>
      <c r="CQ376" s="35"/>
      <c r="CR376" s="35"/>
      <c r="CS376" s="35"/>
      <c r="CT376" s="35"/>
      <c r="CU376" s="35"/>
      <c r="CV376" s="35"/>
      <c r="CW376" s="35"/>
      <c r="CX376" s="35"/>
    </row>
    <row r="377" spans="1:102" ht="13.8" x14ac:dyDescent="0.3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44"/>
      <c r="W377" s="44"/>
      <c r="X377" s="35"/>
      <c r="Y377" s="35"/>
      <c r="Z377" s="35"/>
      <c r="AA377" s="45"/>
      <c r="AB377" s="45"/>
      <c r="AC377" s="45"/>
      <c r="AD377" s="45"/>
      <c r="AE377" s="45"/>
      <c r="AF377" s="46"/>
      <c r="AG377" s="152"/>
      <c r="AH377" s="48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</row>
    <row r="378" spans="1:102" ht="13.8" x14ac:dyDescent="0.3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44"/>
      <c r="W378" s="44"/>
      <c r="X378" s="35"/>
      <c r="Y378" s="35"/>
      <c r="Z378" s="35"/>
      <c r="AA378" s="45"/>
      <c r="AB378" s="45"/>
      <c r="AC378" s="45"/>
      <c r="AD378" s="45"/>
      <c r="AE378" s="45"/>
      <c r="AF378" s="46"/>
      <c r="AG378" s="152"/>
      <c r="AH378" s="48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</row>
    <row r="379" spans="1:102" ht="13.8" x14ac:dyDescent="0.3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44"/>
      <c r="W379" s="44"/>
      <c r="X379" s="35"/>
      <c r="Y379" s="35"/>
      <c r="Z379" s="35"/>
      <c r="AA379" s="45"/>
      <c r="AB379" s="45"/>
      <c r="AC379" s="45"/>
      <c r="AD379" s="45"/>
      <c r="AE379" s="45"/>
      <c r="AF379" s="46"/>
      <c r="AG379" s="152"/>
      <c r="AH379" s="48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  <c r="CX379" s="35"/>
    </row>
    <row r="380" spans="1:102" ht="13.8" x14ac:dyDescent="0.3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44"/>
      <c r="W380" s="44"/>
      <c r="X380" s="35"/>
      <c r="Y380" s="35"/>
      <c r="Z380" s="35"/>
      <c r="AA380" s="45"/>
      <c r="AB380" s="45"/>
      <c r="AC380" s="45"/>
      <c r="AD380" s="45"/>
      <c r="AE380" s="45"/>
      <c r="AF380" s="46"/>
      <c r="AG380" s="152"/>
      <c r="AH380" s="48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  <c r="CC380" s="35"/>
      <c r="CD380" s="35"/>
      <c r="CE380" s="35"/>
      <c r="CF380" s="35"/>
      <c r="CG380" s="35"/>
      <c r="CH380" s="35"/>
      <c r="CI380" s="35"/>
      <c r="CJ380" s="35"/>
      <c r="CK380" s="35"/>
      <c r="CL380" s="35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  <c r="CX380" s="35"/>
    </row>
    <row r="381" spans="1:102" ht="13.8" x14ac:dyDescent="0.3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44"/>
      <c r="W381" s="44"/>
      <c r="X381" s="35"/>
      <c r="Y381" s="35"/>
      <c r="Z381" s="35"/>
      <c r="AA381" s="45"/>
      <c r="AB381" s="45"/>
      <c r="AC381" s="45"/>
      <c r="AD381" s="45"/>
      <c r="AE381" s="45"/>
      <c r="AF381" s="46"/>
      <c r="AG381" s="152"/>
      <c r="AH381" s="48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  <c r="CL381" s="35"/>
      <c r="CM381" s="35"/>
      <c r="CN381" s="35"/>
      <c r="CO381" s="35"/>
      <c r="CP381" s="35"/>
      <c r="CQ381" s="35"/>
      <c r="CR381" s="35"/>
      <c r="CS381" s="35"/>
      <c r="CT381" s="35"/>
      <c r="CU381" s="35"/>
      <c r="CV381" s="35"/>
      <c r="CW381" s="35"/>
      <c r="CX381" s="35"/>
    </row>
    <row r="382" spans="1:102" ht="13.8" x14ac:dyDescent="0.3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44"/>
      <c r="W382" s="44"/>
      <c r="X382" s="35"/>
      <c r="Y382" s="35"/>
      <c r="Z382" s="35"/>
      <c r="AA382" s="45"/>
      <c r="AB382" s="45"/>
      <c r="AC382" s="45"/>
      <c r="AD382" s="45"/>
      <c r="AE382" s="45"/>
      <c r="AF382" s="46"/>
      <c r="AG382" s="152"/>
      <c r="AH382" s="48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35"/>
      <c r="CK382" s="35"/>
      <c r="CL382" s="35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  <c r="CX382" s="35"/>
    </row>
    <row r="383" spans="1:102" ht="13.8" x14ac:dyDescent="0.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44"/>
      <c r="W383" s="44"/>
      <c r="X383" s="35"/>
      <c r="Y383" s="35"/>
      <c r="Z383" s="35"/>
      <c r="AA383" s="45"/>
      <c r="AB383" s="45"/>
      <c r="AC383" s="45"/>
      <c r="AD383" s="45"/>
      <c r="AE383" s="45"/>
      <c r="AF383" s="46"/>
      <c r="AG383" s="152"/>
      <c r="AH383" s="48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35"/>
      <c r="CK383" s="35"/>
      <c r="CL383" s="35"/>
      <c r="CM383" s="35"/>
      <c r="CN383" s="35"/>
      <c r="CO383" s="35"/>
      <c r="CP383" s="35"/>
      <c r="CQ383" s="35"/>
      <c r="CR383" s="35"/>
      <c r="CS383" s="35"/>
      <c r="CT383" s="35"/>
      <c r="CU383" s="35"/>
      <c r="CV383" s="35"/>
      <c r="CW383" s="35"/>
      <c r="CX383" s="35"/>
    </row>
    <row r="384" spans="1:102" ht="13.8" x14ac:dyDescent="0.3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44"/>
      <c r="W384" s="44"/>
      <c r="X384" s="35"/>
      <c r="Y384" s="35"/>
      <c r="Z384" s="35"/>
      <c r="AA384" s="45"/>
      <c r="AB384" s="45"/>
      <c r="AC384" s="45"/>
      <c r="AD384" s="45"/>
      <c r="AE384" s="45"/>
      <c r="AF384" s="46"/>
      <c r="AG384" s="152"/>
      <c r="AH384" s="48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35"/>
      <c r="CK384" s="35"/>
      <c r="CL384" s="35"/>
      <c r="CM384" s="35"/>
      <c r="CN384" s="35"/>
      <c r="CO384" s="35"/>
      <c r="CP384" s="35"/>
      <c r="CQ384" s="35"/>
      <c r="CR384" s="35"/>
      <c r="CS384" s="35"/>
      <c r="CT384" s="35"/>
      <c r="CU384" s="35"/>
      <c r="CV384" s="35"/>
      <c r="CW384" s="35"/>
      <c r="CX384" s="35"/>
    </row>
    <row r="385" spans="1:102" ht="13.8" x14ac:dyDescent="0.3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44"/>
      <c r="W385" s="44"/>
      <c r="X385" s="35"/>
      <c r="Y385" s="35"/>
      <c r="Z385" s="35"/>
      <c r="AA385" s="45"/>
      <c r="AB385" s="45"/>
      <c r="AC385" s="45"/>
      <c r="AD385" s="45"/>
      <c r="AE385" s="45"/>
      <c r="AF385" s="46"/>
      <c r="AG385" s="152"/>
      <c r="AH385" s="48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</row>
    <row r="386" spans="1:102" ht="13.8" x14ac:dyDescent="0.3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44"/>
      <c r="W386" s="44"/>
      <c r="X386" s="35"/>
      <c r="Y386" s="35"/>
      <c r="Z386" s="35"/>
      <c r="AA386" s="45"/>
      <c r="AB386" s="45"/>
      <c r="AC386" s="45"/>
      <c r="AD386" s="45"/>
      <c r="AE386" s="45"/>
      <c r="AF386" s="46"/>
      <c r="AG386" s="152"/>
      <c r="AH386" s="48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  <c r="CX386" s="35"/>
    </row>
    <row r="387" spans="1:102" ht="13.8" x14ac:dyDescent="0.3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44"/>
      <c r="W387" s="44"/>
      <c r="X387" s="35"/>
      <c r="Y387" s="35"/>
      <c r="Z387" s="35"/>
      <c r="AA387" s="45"/>
      <c r="AB387" s="45"/>
      <c r="AC387" s="45"/>
      <c r="AD387" s="45"/>
      <c r="AE387" s="45"/>
      <c r="AF387" s="46"/>
      <c r="AG387" s="152"/>
      <c r="AH387" s="48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  <c r="CX387" s="35"/>
    </row>
    <row r="388" spans="1:102" ht="13.8" x14ac:dyDescent="0.3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44"/>
      <c r="W388" s="44"/>
      <c r="X388" s="35"/>
      <c r="Y388" s="35"/>
      <c r="Z388" s="35"/>
      <c r="AA388" s="45"/>
      <c r="AB388" s="45"/>
      <c r="AC388" s="45"/>
      <c r="AD388" s="45"/>
      <c r="AE388" s="45"/>
      <c r="AF388" s="46"/>
      <c r="AG388" s="152"/>
      <c r="AH388" s="48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  <c r="CX388" s="35"/>
    </row>
    <row r="389" spans="1:102" ht="13.8" x14ac:dyDescent="0.3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44"/>
      <c r="W389" s="44"/>
      <c r="X389" s="35"/>
      <c r="Y389" s="35"/>
      <c r="Z389" s="35"/>
      <c r="AA389" s="45"/>
      <c r="AB389" s="45"/>
      <c r="AC389" s="45"/>
      <c r="AD389" s="45"/>
      <c r="AE389" s="45"/>
      <c r="AF389" s="46"/>
      <c r="AG389" s="152"/>
      <c r="AH389" s="48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</row>
    <row r="390" spans="1:102" ht="13.8" x14ac:dyDescent="0.3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44"/>
      <c r="W390" s="44"/>
      <c r="X390" s="35"/>
      <c r="Y390" s="35"/>
      <c r="Z390" s="35"/>
      <c r="AA390" s="45"/>
      <c r="AB390" s="45"/>
      <c r="AC390" s="45"/>
      <c r="AD390" s="45"/>
      <c r="AE390" s="45"/>
      <c r="AF390" s="46"/>
      <c r="AG390" s="152"/>
      <c r="AH390" s="48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</row>
    <row r="391" spans="1:102" ht="13.8" x14ac:dyDescent="0.3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44"/>
      <c r="W391" s="44"/>
      <c r="X391" s="35"/>
      <c r="Y391" s="35"/>
      <c r="Z391" s="35"/>
      <c r="AA391" s="45"/>
      <c r="AB391" s="45"/>
      <c r="AC391" s="45"/>
      <c r="AD391" s="45"/>
      <c r="AE391" s="45"/>
      <c r="AF391" s="46"/>
      <c r="AG391" s="152"/>
      <c r="AH391" s="48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</row>
    <row r="392" spans="1:102" ht="13.8" x14ac:dyDescent="0.3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44"/>
      <c r="W392" s="44"/>
      <c r="X392" s="35"/>
      <c r="Y392" s="35"/>
      <c r="Z392" s="35"/>
      <c r="AA392" s="45"/>
      <c r="AB392" s="45"/>
      <c r="AC392" s="45"/>
      <c r="AD392" s="45"/>
      <c r="AE392" s="45"/>
      <c r="AF392" s="46"/>
      <c r="AG392" s="152"/>
      <c r="AH392" s="48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  <c r="CC392" s="35"/>
      <c r="CD392" s="35"/>
      <c r="CE392" s="35"/>
      <c r="CF392" s="35"/>
      <c r="CG392" s="35"/>
      <c r="CH392" s="35"/>
      <c r="CI392" s="35"/>
      <c r="CJ392" s="35"/>
      <c r="CK392" s="35"/>
      <c r="CL392" s="35"/>
      <c r="CM392" s="35"/>
      <c r="CN392" s="35"/>
      <c r="CO392" s="35"/>
      <c r="CP392" s="35"/>
      <c r="CQ392" s="35"/>
      <c r="CR392" s="35"/>
      <c r="CS392" s="35"/>
      <c r="CT392" s="35"/>
      <c r="CU392" s="35"/>
      <c r="CV392" s="35"/>
      <c r="CW392" s="35"/>
      <c r="CX392" s="35"/>
    </row>
    <row r="393" spans="1:102" ht="13.8" x14ac:dyDescent="0.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44"/>
      <c r="W393" s="44"/>
      <c r="X393" s="35"/>
      <c r="Y393" s="35"/>
      <c r="Z393" s="35"/>
      <c r="AA393" s="45"/>
      <c r="AB393" s="45"/>
      <c r="AC393" s="45"/>
      <c r="AD393" s="45"/>
      <c r="AE393" s="45"/>
      <c r="AF393" s="46"/>
      <c r="AG393" s="152"/>
      <c r="AH393" s="48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  <c r="CM393" s="35"/>
      <c r="CN393" s="35"/>
      <c r="CO393" s="35"/>
      <c r="CP393" s="35"/>
      <c r="CQ393" s="35"/>
      <c r="CR393" s="35"/>
      <c r="CS393" s="35"/>
      <c r="CT393" s="35"/>
      <c r="CU393" s="35"/>
      <c r="CV393" s="35"/>
      <c r="CW393" s="35"/>
      <c r="CX393" s="35"/>
    </row>
    <row r="394" spans="1:102" ht="13.8" x14ac:dyDescent="0.3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44"/>
      <c r="W394" s="44"/>
      <c r="X394" s="35"/>
      <c r="Y394" s="35"/>
      <c r="Z394" s="35"/>
      <c r="AA394" s="45"/>
      <c r="AB394" s="45"/>
      <c r="AC394" s="45"/>
      <c r="AD394" s="45"/>
      <c r="AE394" s="45"/>
      <c r="AF394" s="46"/>
      <c r="AG394" s="152"/>
      <c r="AH394" s="48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</row>
    <row r="395" spans="1:102" ht="13.8" x14ac:dyDescent="0.3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44"/>
      <c r="W395" s="44"/>
      <c r="X395" s="35"/>
      <c r="Y395" s="35"/>
      <c r="Z395" s="35"/>
      <c r="AA395" s="45"/>
      <c r="AB395" s="45"/>
      <c r="AC395" s="45"/>
      <c r="AD395" s="45"/>
      <c r="AE395" s="45"/>
      <c r="AF395" s="46"/>
      <c r="AG395" s="152"/>
      <c r="AH395" s="48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  <c r="BY395" s="35"/>
      <c r="BZ395" s="35"/>
      <c r="CA395" s="35"/>
      <c r="CB395" s="35"/>
      <c r="CC395" s="35"/>
      <c r="CD395" s="35"/>
      <c r="CE395" s="35"/>
      <c r="CF395" s="35"/>
      <c r="CG395" s="35"/>
      <c r="CH395" s="35"/>
      <c r="CI395" s="35"/>
      <c r="CJ395" s="35"/>
      <c r="CK395" s="35"/>
      <c r="CL395" s="35"/>
      <c r="CM395" s="35"/>
      <c r="CN395" s="35"/>
      <c r="CO395" s="35"/>
      <c r="CP395" s="35"/>
      <c r="CQ395" s="35"/>
      <c r="CR395" s="35"/>
      <c r="CS395" s="35"/>
      <c r="CT395" s="35"/>
      <c r="CU395" s="35"/>
      <c r="CV395" s="35"/>
      <c r="CW395" s="35"/>
      <c r="CX395" s="35"/>
    </row>
    <row r="396" spans="1:102" ht="13.8" x14ac:dyDescent="0.3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44"/>
      <c r="W396" s="44"/>
      <c r="X396" s="35"/>
      <c r="Y396" s="35"/>
      <c r="Z396" s="35"/>
      <c r="AA396" s="45"/>
      <c r="AB396" s="45"/>
      <c r="AC396" s="45"/>
      <c r="AD396" s="45"/>
      <c r="AE396" s="45"/>
      <c r="AF396" s="46"/>
      <c r="AG396" s="152"/>
      <c r="AH396" s="48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  <c r="BY396" s="35"/>
      <c r="BZ396" s="35"/>
      <c r="CA396" s="35"/>
      <c r="CB396" s="35"/>
      <c r="CC396" s="35"/>
      <c r="CD396" s="35"/>
      <c r="CE396" s="35"/>
      <c r="CF396" s="35"/>
      <c r="CG396" s="35"/>
      <c r="CH396" s="35"/>
      <c r="CI396" s="35"/>
      <c r="CJ396" s="35"/>
      <c r="CK396" s="35"/>
      <c r="CL396" s="35"/>
      <c r="CM396" s="35"/>
      <c r="CN396" s="35"/>
      <c r="CO396" s="35"/>
      <c r="CP396" s="35"/>
      <c r="CQ396" s="35"/>
      <c r="CR396" s="35"/>
      <c r="CS396" s="35"/>
      <c r="CT396" s="35"/>
      <c r="CU396" s="35"/>
      <c r="CV396" s="35"/>
      <c r="CW396" s="35"/>
      <c r="CX396" s="35"/>
    </row>
    <row r="397" spans="1:102" ht="13.8" x14ac:dyDescent="0.3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44"/>
      <c r="W397" s="44"/>
      <c r="X397" s="35"/>
      <c r="Y397" s="35"/>
      <c r="Z397" s="35"/>
      <c r="AA397" s="45"/>
      <c r="AB397" s="45"/>
      <c r="AC397" s="45"/>
      <c r="AD397" s="45"/>
      <c r="AE397" s="45"/>
      <c r="AF397" s="46"/>
      <c r="AG397" s="152"/>
      <c r="AH397" s="48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  <c r="CC397" s="35"/>
      <c r="CD397" s="35"/>
      <c r="CE397" s="35"/>
      <c r="CF397" s="35"/>
      <c r="CG397" s="35"/>
      <c r="CH397" s="35"/>
      <c r="CI397" s="35"/>
      <c r="CJ397" s="35"/>
      <c r="CK397" s="35"/>
      <c r="CL397" s="35"/>
      <c r="CM397" s="35"/>
      <c r="CN397" s="35"/>
      <c r="CO397" s="35"/>
      <c r="CP397" s="35"/>
      <c r="CQ397" s="35"/>
      <c r="CR397" s="35"/>
      <c r="CS397" s="35"/>
      <c r="CT397" s="35"/>
      <c r="CU397" s="35"/>
      <c r="CV397" s="35"/>
      <c r="CW397" s="35"/>
      <c r="CX397" s="35"/>
    </row>
    <row r="398" spans="1:102" ht="13.8" x14ac:dyDescent="0.3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44"/>
      <c r="W398" s="44"/>
      <c r="X398" s="35"/>
      <c r="Y398" s="35"/>
      <c r="Z398" s="35"/>
      <c r="AA398" s="45"/>
      <c r="AB398" s="45"/>
      <c r="AC398" s="45"/>
      <c r="AD398" s="45"/>
      <c r="AE398" s="45"/>
      <c r="AF398" s="46"/>
      <c r="AG398" s="152"/>
      <c r="AH398" s="48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</row>
    <row r="399" spans="1:102" ht="13.8" x14ac:dyDescent="0.3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44"/>
      <c r="W399" s="44"/>
      <c r="X399" s="35"/>
      <c r="Y399" s="35"/>
      <c r="Z399" s="35"/>
      <c r="AA399" s="45"/>
      <c r="AB399" s="45"/>
      <c r="AC399" s="45"/>
      <c r="AD399" s="45"/>
      <c r="AE399" s="45"/>
      <c r="AF399" s="46"/>
      <c r="AG399" s="152"/>
      <c r="AH399" s="48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</row>
    <row r="400" spans="1:102" ht="13.8" x14ac:dyDescent="0.3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44"/>
      <c r="W400" s="44"/>
      <c r="X400" s="35"/>
      <c r="Y400" s="35"/>
      <c r="Z400" s="35"/>
      <c r="AA400" s="45"/>
      <c r="AB400" s="45"/>
      <c r="AC400" s="45"/>
      <c r="AD400" s="45"/>
      <c r="AE400" s="45"/>
      <c r="AF400" s="46"/>
      <c r="AG400" s="152"/>
      <c r="AH400" s="48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</row>
    <row r="401" spans="1:102" ht="13.8" x14ac:dyDescent="0.3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44"/>
      <c r="W401" s="44"/>
      <c r="X401" s="35"/>
      <c r="Y401" s="35"/>
      <c r="Z401" s="35"/>
      <c r="AA401" s="45"/>
      <c r="AB401" s="45"/>
      <c r="AC401" s="45"/>
      <c r="AD401" s="45"/>
      <c r="AE401" s="45"/>
      <c r="AF401" s="46"/>
      <c r="AG401" s="152"/>
      <c r="AH401" s="48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</row>
    <row r="402" spans="1:102" ht="13.8" x14ac:dyDescent="0.3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44"/>
      <c r="W402" s="44"/>
      <c r="X402" s="35"/>
      <c r="Y402" s="35"/>
      <c r="Z402" s="35"/>
      <c r="AA402" s="45"/>
      <c r="AB402" s="45"/>
      <c r="AC402" s="45"/>
      <c r="AD402" s="45"/>
      <c r="AE402" s="45"/>
      <c r="AF402" s="46"/>
      <c r="AG402" s="152"/>
      <c r="AH402" s="48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</row>
    <row r="403" spans="1:102" ht="13.8" x14ac:dyDescent="0.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44"/>
      <c r="W403" s="44"/>
      <c r="X403" s="35"/>
      <c r="Y403" s="35"/>
      <c r="Z403" s="35"/>
      <c r="AA403" s="45"/>
      <c r="AB403" s="45"/>
      <c r="AC403" s="45"/>
      <c r="AD403" s="45"/>
      <c r="AE403" s="45"/>
      <c r="AF403" s="46"/>
      <c r="AG403" s="152"/>
      <c r="AH403" s="48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  <c r="BY403" s="35"/>
      <c r="BZ403" s="35"/>
      <c r="CA403" s="35"/>
      <c r="CB403" s="35"/>
      <c r="CC403" s="35"/>
      <c r="CD403" s="35"/>
      <c r="CE403" s="35"/>
      <c r="CF403" s="35"/>
      <c r="CG403" s="35"/>
      <c r="CH403" s="35"/>
      <c r="CI403" s="35"/>
      <c r="CJ403" s="35"/>
      <c r="CK403" s="35"/>
      <c r="CL403" s="35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  <c r="CX403" s="35"/>
    </row>
    <row r="404" spans="1:102" ht="13.8" x14ac:dyDescent="0.3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44"/>
      <c r="W404" s="44"/>
      <c r="X404" s="35"/>
      <c r="Y404" s="35"/>
      <c r="Z404" s="35"/>
      <c r="AA404" s="45"/>
      <c r="AB404" s="45"/>
      <c r="AC404" s="45"/>
      <c r="AD404" s="45"/>
      <c r="AE404" s="45"/>
      <c r="AF404" s="46"/>
      <c r="AG404" s="152"/>
      <c r="AH404" s="48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  <c r="CC404" s="35"/>
      <c r="CD404" s="35"/>
      <c r="CE404" s="35"/>
      <c r="CF404" s="35"/>
      <c r="CG404" s="35"/>
      <c r="CH404" s="35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</row>
    <row r="405" spans="1:102" ht="13.8" x14ac:dyDescent="0.3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44"/>
      <c r="W405" s="44"/>
      <c r="X405" s="35"/>
      <c r="Y405" s="35"/>
      <c r="Z405" s="35"/>
      <c r="AA405" s="45"/>
      <c r="AB405" s="45"/>
      <c r="AC405" s="45"/>
      <c r="AD405" s="45"/>
      <c r="AE405" s="45"/>
      <c r="AF405" s="46"/>
      <c r="AG405" s="152"/>
      <c r="AH405" s="48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</row>
    <row r="406" spans="1:102" ht="13.8" x14ac:dyDescent="0.3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44"/>
      <c r="W406" s="44"/>
      <c r="X406" s="35"/>
      <c r="Y406" s="35"/>
      <c r="Z406" s="35"/>
      <c r="AA406" s="45"/>
      <c r="AB406" s="45"/>
      <c r="AC406" s="45"/>
      <c r="AD406" s="45"/>
      <c r="AE406" s="45"/>
      <c r="AF406" s="46"/>
      <c r="AG406" s="152"/>
      <c r="AH406" s="48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</row>
    <row r="407" spans="1:102" ht="13.8" x14ac:dyDescent="0.3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44"/>
      <c r="W407" s="44"/>
      <c r="X407" s="35"/>
      <c r="Y407" s="35"/>
      <c r="Z407" s="35"/>
      <c r="AA407" s="45"/>
      <c r="AB407" s="45"/>
      <c r="AC407" s="45"/>
      <c r="AD407" s="45"/>
      <c r="AE407" s="45"/>
      <c r="AF407" s="46"/>
      <c r="AG407" s="152"/>
      <c r="AH407" s="48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  <c r="BY407" s="35"/>
      <c r="BZ407" s="35"/>
      <c r="CA407" s="35"/>
      <c r="CB407" s="35"/>
      <c r="CC407" s="35"/>
      <c r="CD407" s="35"/>
      <c r="CE407" s="35"/>
      <c r="CF407" s="35"/>
      <c r="CG407" s="35"/>
      <c r="CH407" s="35"/>
      <c r="CI407" s="35"/>
      <c r="CJ407" s="35"/>
      <c r="CK407" s="35"/>
      <c r="CL407" s="35"/>
      <c r="CM407" s="35"/>
      <c r="CN407" s="35"/>
      <c r="CO407" s="35"/>
      <c r="CP407" s="35"/>
      <c r="CQ407" s="35"/>
      <c r="CR407" s="35"/>
      <c r="CS407" s="35"/>
      <c r="CT407" s="35"/>
      <c r="CU407" s="35"/>
      <c r="CV407" s="35"/>
      <c r="CW407" s="35"/>
      <c r="CX407" s="35"/>
    </row>
    <row r="408" spans="1:102" ht="13.8" x14ac:dyDescent="0.3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44"/>
      <c r="W408" s="44"/>
      <c r="X408" s="35"/>
      <c r="Y408" s="35"/>
      <c r="Z408" s="35"/>
      <c r="AA408" s="45"/>
      <c r="AB408" s="45"/>
      <c r="AC408" s="45"/>
      <c r="AD408" s="45"/>
      <c r="AE408" s="45"/>
      <c r="AF408" s="46"/>
      <c r="AG408" s="152"/>
      <c r="AH408" s="48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  <c r="BY408" s="35"/>
      <c r="BZ408" s="35"/>
      <c r="CA408" s="35"/>
      <c r="CB408" s="35"/>
      <c r="CC408" s="35"/>
      <c r="CD408" s="35"/>
      <c r="CE408" s="35"/>
      <c r="CF408" s="35"/>
      <c r="CG408" s="35"/>
      <c r="CH408" s="35"/>
      <c r="CI408" s="35"/>
      <c r="CJ408" s="35"/>
      <c r="CK408" s="35"/>
      <c r="CL408" s="35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  <c r="CX408" s="35"/>
    </row>
    <row r="409" spans="1:102" ht="13.8" x14ac:dyDescent="0.3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44"/>
      <c r="W409" s="44"/>
      <c r="X409" s="35"/>
      <c r="Y409" s="35"/>
      <c r="Z409" s="35"/>
      <c r="AA409" s="45"/>
      <c r="AB409" s="45"/>
      <c r="AC409" s="45"/>
      <c r="AD409" s="45"/>
      <c r="AE409" s="45"/>
      <c r="AF409" s="46"/>
      <c r="AG409" s="152"/>
      <c r="AH409" s="48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  <c r="BY409" s="35"/>
      <c r="BZ409" s="35"/>
      <c r="CA409" s="35"/>
      <c r="CB409" s="35"/>
      <c r="CC409" s="35"/>
      <c r="CD409" s="35"/>
      <c r="CE409" s="35"/>
      <c r="CF409" s="35"/>
      <c r="CG409" s="35"/>
      <c r="CH409" s="35"/>
      <c r="CI409" s="35"/>
      <c r="CJ409" s="35"/>
      <c r="CK409" s="35"/>
      <c r="CL409" s="35"/>
      <c r="CM409" s="35"/>
      <c r="CN409" s="35"/>
      <c r="CO409" s="35"/>
      <c r="CP409" s="35"/>
      <c r="CQ409" s="35"/>
      <c r="CR409" s="35"/>
      <c r="CS409" s="35"/>
      <c r="CT409" s="35"/>
      <c r="CU409" s="35"/>
      <c r="CV409" s="35"/>
      <c r="CW409" s="35"/>
      <c r="CX409" s="35"/>
    </row>
    <row r="410" spans="1:102" ht="13.8" x14ac:dyDescent="0.3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44"/>
      <c r="W410" s="44"/>
      <c r="X410" s="35"/>
      <c r="Y410" s="35"/>
      <c r="Z410" s="35"/>
      <c r="AA410" s="45"/>
      <c r="AB410" s="45"/>
      <c r="AC410" s="45"/>
      <c r="AD410" s="45"/>
      <c r="AE410" s="45"/>
      <c r="AF410" s="46"/>
      <c r="AG410" s="152"/>
      <c r="AH410" s="48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</row>
    <row r="411" spans="1:102" ht="13.8" x14ac:dyDescent="0.3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44"/>
      <c r="W411" s="44"/>
      <c r="X411" s="35"/>
      <c r="Y411" s="35"/>
      <c r="Z411" s="35"/>
      <c r="AA411" s="45"/>
      <c r="AB411" s="45"/>
      <c r="AC411" s="45"/>
      <c r="AD411" s="45"/>
      <c r="AE411" s="45"/>
      <c r="AF411" s="46"/>
      <c r="AG411" s="152"/>
      <c r="AH411" s="48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</row>
    <row r="412" spans="1:102" ht="13.8" x14ac:dyDescent="0.3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44"/>
      <c r="W412" s="44"/>
      <c r="X412" s="35"/>
      <c r="Y412" s="35"/>
      <c r="Z412" s="35"/>
      <c r="AA412" s="45"/>
      <c r="AB412" s="45"/>
      <c r="AC412" s="45"/>
      <c r="AD412" s="45"/>
      <c r="AE412" s="45"/>
      <c r="AF412" s="46"/>
      <c r="AG412" s="152"/>
      <c r="AH412" s="48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  <c r="BY412" s="35"/>
      <c r="BZ412" s="35"/>
      <c r="CA412" s="35"/>
      <c r="CB412" s="35"/>
      <c r="CC412" s="35"/>
      <c r="CD412" s="35"/>
      <c r="CE412" s="35"/>
      <c r="CF412" s="35"/>
      <c r="CG412" s="35"/>
      <c r="CH412" s="35"/>
      <c r="CI412" s="35"/>
      <c r="CJ412" s="35"/>
      <c r="CK412" s="35"/>
      <c r="CL412" s="35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  <c r="CX412" s="35"/>
    </row>
    <row r="413" spans="1:102" ht="13.8" x14ac:dyDescent="0.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44"/>
      <c r="W413" s="44"/>
      <c r="X413" s="35"/>
      <c r="Y413" s="35"/>
      <c r="Z413" s="35"/>
      <c r="AA413" s="45"/>
      <c r="AB413" s="45"/>
      <c r="AC413" s="45"/>
      <c r="AD413" s="45"/>
      <c r="AE413" s="45"/>
      <c r="AF413" s="46"/>
      <c r="AG413" s="152"/>
      <c r="AH413" s="48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</row>
    <row r="414" spans="1:102" ht="13.8" x14ac:dyDescent="0.3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44"/>
      <c r="W414" s="44"/>
      <c r="X414" s="35"/>
      <c r="Y414" s="35"/>
      <c r="Z414" s="35"/>
      <c r="AA414" s="45"/>
      <c r="AB414" s="45"/>
      <c r="AC414" s="45"/>
      <c r="AD414" s="45"/>
      <c r="AE414" s="45"/>
      <c r="AF414" s="46"/>
      <c r="AG414" s="152"/>
      <c r="AH414" s="48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</row>
    <row r="415" spans="1:102" ht="13.8" x14ac:dyDescent="0.3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44"/>
      <c r="W415" s="44"/>
      <c r="X415" s="35"/>
      <c r="Y415" s="35"/>
      <c r="Z415" s="35"/>
      <c r="AA415" s="45"/>
      <c r="AB415" s="45"/>
      <c r="AC415" s="45"/>
      <c r="AD415" s="45"/>
      <c r="AE415" s="45"/>
      <c r="AF415" s="46"/>
      <c r="AG415" s="152"/>
      <c r="AH415" s="48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  <c r="CC415" s="35"/>
      <c r="CD415" s="35"/>
      <c r="CE415" s="35"/>
      <c r="CF415" s="35"/>
      <c r="CG415" s="35"/>
      <c r="CH415" s="35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</row>
    <row r="416" spans="1:102" ht="13.8" x14ac:dyDescent="0.3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44"/>
      <c r="W416" s="44"/>
      <c r="X416" s="35"/>
      <c r="Y416" s="35"/>
      <c r="Z416" s="35"/>
      <c r="AA416" s="45"/>
      <c r="AB416" s="45"/>
      <c r="AC416" s="45"/>
      <c r="AD416" s="45"/>
      <c r="AE416" s="45"/>
      <c r="AF416" s="46"/>
      <c r="AG416" s="152"/>
      <c r="AH416" s="48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  <c r="CC416" s="35"/>
      <c r="CD416" s="35"/>
      <c r="CE416" s="35"/>
      <c r="CF416" s="35"/>
      <c r="CG416" s="35"/>
      <c r="CH416" s="35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</row>
    <row r="417" spans="1:102" ht="13.8" x14ac:dyDescent="0.3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44"/>
      <c r="W417" s="44"/>
      <c r="X417" s="35"/>
      <c r="Y417" s="35"/>
      <c r="Z417" s="35"/>
      <c r="AA417" s="45"/>
      <c r="AB417" s="45"/>
      <c r="AC417" s="45"/>
      <c r="AD417" s="45"/>
      <c r="AE417" s="45"/>
      <c r="AF417" s="46"/>
      <c r="AG417" s="152"/>
      <c r="AH417" s="48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  <c r="CC417" s="35"/>
      <c r="CD417" s="35"/>
      <c r="CE417" s="35"/>
      <c r="CF417" s="35"/>
      <c r="CG417" s="35"/>
      <c r="CH417" s="35"/>
      <c r="CI417" s="35"/>
      <c r="CJ417" s="35"/>
      <c r="CK417" s="35"/>
      <c r="CL417" s="35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  <c r="CX417" s="35"/>
    </row>
    <row r="418" spans="1:102" ht="13.8" x14ac:dyDescent="0.3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44"/>
      <c r="W418" s="44"/>
      <c r="X418" s="35"/>
      <c r="Y418" s="35"/>
      <c r="Z418" s="35"/>
      <c r="AA418" s="45"/>
      <c r="AB418" s="45"/>
      <c r="AC418" s="45"/>
      <c r="AD418" s="45"/>
      <c r="AE418" s="45"/>
      <c r="AF418" s="46"/>
      <c r="AG418" s="152"/>
      <c r="AH418" s="48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  <c r="BY418" s="35"/>
      <c r="BZ418" s="35"/>
      <c r="CA418" s="35"/>
      <c r="CB418" s="35"/>
      <c r="CC418" s="35"/>
      <c r="CD418" s="35"/>
      <c r="CE418" s="35"/>
      <c r="CF418" s="35"/>
      <c r="CG418" s="35"/>
      <c r="CH418" s="35"/>
      <c r="CI418" s="35"/>
      <c r="CJ418" s="35"/>
      <c r="CK418" s="35"/>
      <c r="CL418" s="35"/>
      <c r="CM418" s="35"/>
      <c r="CN418" s="35"/>
      <c r="CO418" s="35"/>
      <c r="CP418" s="35"/>
      <c r="CQ418" s="35"/>
      <c r="CR418" s="35"/>
      <c r="CS418" s="35"/>
      <c r="CT418" s="35"/>
      <c r="CU418" s="35"/>
      <c r="CV418" s="35"/>
      <c r="CW418" s="35"/>
      <c r="CX418" s="35"/>
    </row>
    <row r="419" spans="1:102" ht="13.8" x14ac:dyDescent="0.3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44"/>
      <c r="W419" s="44"/>
      <c r="X419" s="35"/>
      <c r="Y419" s="35"/>
      <c r="Z419" s="35"/>
      <c r="AA419" s="45"/>
      <c r="AB419" s="45"/>
      <c r="AC419" s="45"/>
      <c r="AD419" s="45"/>
      <c r="AE419" s="45"/>
      <c r="AF419" s="46"/>
      <c r="AG419" s="152"/>
      <c r="AH419" s="48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  <c r="BY419" s="35"/>
      <c r="BZ419" s="35"/>
      <c r="CA419" s="35"/>
      <c r="CB419" s="35"/>
      <c r="CC419" s="35"/>
      <c r="CD419" s="35"/>
      <c r="CE419" s="35"/>
      <c r="CF419" s="35"/>
      <c r="CG419" s="35"/>
      <c r="CH419" s="35"/>
      <c r="CI419" s="35"/>
      <c r="CJ419" s="35"/>
      <c r="CK419" s="35"/>
      <c r="CL419" s="35"/>
      <c r="CM419" s="35"/>
      <c r="CN419" s="35"/>
      <c r="CO419" s="35"/>
      <c r="CP419" s="35"/>
      <c r="CQ419" s="35"/>
      <c r="CR419" s="35"/>
      <c r="CS419" s="35"/>
      <c r="CT419" s="35"/>
      <c r="CU419" s="35"/>
      <c r="CV419" s="35"/>
      <c r="CW419" s="35"/>
      <c r="CX419" s="35"/>
    </row>
    <row r="420" spans="1:102" ht="13.8" x14ac:dyDescent="0.3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44"/>
      <c r="W420" s="44"/>
      <c r="X420" s="35"/>
      <c r="Y420" s="35"/>
      <c r="Z420" s="35"/>
      <c r="AA420" s="45"/>
      <c r="AB420" s="45"/>
      <c r="AC420" s="45"/>
      <c r="AD420" s="45"/>
      <c r="AE420" s="45"/>
      <c r="AF420" s="46"/>
      <c r="AG420" s="152"/>
      <c r="AH420" s="48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</row>
    <row r="421" spans="1:102" ht="13.8" x14ac:dyDescent="0.3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44"/>
      <c r="W421" s="44"/>
      <c r="X421" s="35"/>
      <c r="Y421" s="35"/>
      <c r="Z421" s="35"/>
      <c r="AA421" s="45"/>
      <c r="AB421" s="45"/>
      <c r="AC421" s="45"/>
      <c r="AD421" s="45"/>
      <c r="AE421" s="45"/>
      <c r="AF421" s="46"/>
      <c r="AG421" s="152"/>
      <c r="AH421" s="48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  <c r="BY421" s="35"/>
      <c r="BZ421" s="35"/>
      <c r="CA421" s="35"/>
      <c r="CB421" s="35"/>
      <c r="CC421" s="35"/>
      <c r="CD421" s="35"/>
      <c r="CE421" s="35"/>
      <c r="CF421" s="35"/>
      <c r="CG421" s="35"/>
      <c r="CH421" s="35"/>
      <c r="CI421" s="35"/>
      <c r="CJ421" s="35"/>
      <c r="CK421" s="35"/>
      <c r="CL421" s="35"/>
      <c r="CM421" s="35"/>
      <c r="CN421" s="35"/>
      <c r="CO421" s="35"/>
      <c r="CP421" s="35"/>
      <c r="CQ421" s="35"/>
      <c r="CR421" s="35"/>
      <c r="CS421" s="35"/>
      <c r="CT421" s="35"/>
      <c r="CU421" s="35"/>
      <c r="CV421" s="35"/>
      <c r="CW421" s="35"/>
      <c r="CX421" s="35"/>
    </row>
    <row r="422" spans="1:102" ht="13.8" x14ac:dyDescent="0.3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44"/>
      <c r="W422" s="44"/>
      <c r="X422" s="35"/>
      <c r="Y422" s="35"/>
      <c r="Z422" s="35"/>
      <c r="AA422" s="45"/>
      <c r="AB422" s="45"/>
      <c r="AC422" s="45"/>
      <c r="AD422" s="45"/>
      <c r="AE422" s="45"/>
      <c r="AF422" s="46"/>
      <c r="AG422" s="152"/>
      <c r="AH422" s="48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  <c r="CL422" s="35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  <c r="CX422" s="35"/>
    </row>
    <row r="423" spans="1:102" ht="13.8" x14ac:dyDescent="0.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44"/>
      <c r="W423" s="44"/>
      <c r="X423" s="35"/>
      <c r="Y423" s="35"/>
      <c r="Z423" s="35"/>
      <c r="AA423" s="45"/>
      <c r="AB423" s="45"/>
      <c r="AC423" s="45"/>
      <c r="AD423" s="45"/>
      <c r="AE423" s="45"/>
      <c r="AF423" s="46"/>
      <c r="AG423" s="152"/>
      <c r="AH423" s="48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  <c r="CC423" s="35"/>
      <c r="CD423" s="35"/>
      <c r="CE423" s="35"/>
      <c r="CF423" s="35"/>
      <c r="CG423" s="35"/>
      <c r="CH423" s="35"/>
      <c r="CI423" s="35"/>
      <c r="CJ423" s="35"/>
      <c r="CK423" s="35"/>
      <c r="CL423" s="35"/>
      <c r="CM423" s="35"/>
      <c r="CN423" s="35"/>
      <c r="CO423" s="35"/>
      <c r="CP423" s="35"/>
      <c r="CQ423" s="35"/>
      <c r="CR423" s="35"/>
      <c r="CS423" s="35"/>
      <c r="CT423" s="35"/>
      <c r="CU423" s="35"/>
      <c r="CV423" s="35"/>
      <c r="CW423" s="35"/>
      <c r="CX423" s="35"/>
    </row>
    <row r="424" spans="1:102" ht="13.8" x14ac:dyDescent="0.3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44"/>
      <c r="W424" s="44"/>
      <c r="X424" s="35"/>
      <c r="Y424" s="35"/>
      <c r="Z424" s="35"/>
      <c r="AA424" s="45"/>
      <c r="AB424" s="45"/>
      <c r="AC424" s="45"/>
      <c r="AD424" s="45"/>
      <c r="AE424" s="45"/>
      <c r="AF424" s="46"/>
      <c r="AG424" s="152"/>
      <c r="AH424" s="48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  <c r="BY424" s="35"/>
      <c r="BZ424" s="35"/>
      <c r="CA424" s="35"/>
      <c r="CB424" s="35"/>
      <c r="CC424" s="35"/>
      <c r="CD424" s="35"/>
      <c r="CE424" s="35"/>
      <c r="CF424" s="35"/>
      <c r="CG424" s="35"/>
      <c r="CH424" s="35"/>
      <c r="CI424" s="35"/>
      <c r="CJ424" s="35"/>
      <c r="CK424" s="35"/>
      <c r="CL424" s="35"/>
      <c r="CM424" s="35"/>
      <c r="CN424" s="35"/>
      <c r="CO424" s="35"/>
      <c r="CP424" s="35"/>
      <c r="CQ424" s="35"/>
      <c r="CR424" s="35"/>
      <c r="CS424" s="35"/>
      <c r="CT424" s="35"/>
      <c r="CU424" s="35"/>
      <c r="CV424" s="35"/>
      <c r="CW424" s="35"/>
      <c r="CX424" s="35"/>
    </row>
    <row r="425" spans="1:102" ht="13.8" x14ac:dyDescent="0.3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44"/>
      <c r="W425" s="44"/>
      <c r="X425" s="35"/>
      <c r="Y425" s="35"/>
      <c r="Z425" s="35"/>
      <c r="AA425" s="45"/>
      <c r="AB425" s="45"/>
      <c r="AC425" s="45"/>
      <c r="AD425" s="45"/>
      <c r="AE425" s="45"/>
      <c r="AF425" s="46"/>
      <c r="AG425" s="152"/>
      <c r="AH425" s="48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  <c r="BY425" s="35"/>
      <c r="BZ425" s="35"/>
      <c r="CA425" s="35"/>
      <c r="CB425" s="35"/>
      <c r="CC425" s="35"/>
      <c r="CD425" s="35"/>
      <c r="CE425" s="35"/>
      <c r="CF425" s="35"/>
      <c r="CG425" s="35"/>
      <c r="CH425" s="35"/>
      <c r="CI425" s="35"/>
      <c r="CJ425" s="35"/>
      <c r="CK425" s="35"/>
      <c r="CL425" s="35"/>
      <c r="CM425" s="35"/>
      <c r="CN425" s="35"/>
      <c r="CO425" s="35"/>
      <c r="CP425" s="35"/>
      <c r="CQ425" s="35"/>
      <c r="CR425" s="35"/>
      <c r="CS425" s="35"/>
      <c r="CT425" s="35"/>
      <c r="CU425" s="35"/>
      <c r="CV425" s="35"/>
      <c r="CW425" s="35"/>
      <c r="CX425" s="35"/>
    </row>
    <row r="426" spans="1:102" ht="13.8" x14ac:dyDescent="0.3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44"/>
      <c r="W426" s="44"/>
      <c r="X426" s="35"/>
      <c r="Y426" s="35"/>
      <c r="Z426" s="35"/>
      <c r="AA426" s="45"/>
      <c r="AB426" s="45"/>
      <c r="AC426" s="45"/>
      <c r="AD426" s="45"/>
      <c r="AE426" s="45"/>
      <c r="AF426" s="46"/>
      <c r="AG426" s="152"/>
      <c r="AH426" s="48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  <c r="CL426" s="35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  <c r="CX426" s="35"/>
    </row>
    <row r="427" spans="1:102" ht="13.8" x14ac:dyDescent="0.3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44"/>
      <c r="W427" s="44"/>
      <c r="X427" s="35"/>
      <c r="Y427" s="35"/>
      <c r="Z427" s="35"/>
      <c r="AA427" s="45"/>
      <c r="AB427" s="45"/>
      <c r="AC427" s="45"/>
      <c r="AD427" s="45"/>
      <c r="AE427" s="45"/>
      <c r="AF427" s="46"/>
      <c r="AG427" s="152"/>
      <c r="AH427" s="48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</row>
    <row r="428" spans="1:102" ht="13.8" x14ac:dyDescent="0.3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44"/>
      <c r="W428" s="44"/>
      <c r="X428" s="35"/>
      <c r="Y428" s="35"/>
      <c r="Z428" s="35"/>
      <c r="AA428" s="45"/>
      <c r="AB428" s="45"/>
      <c r="AC428" s="45"/>
      <c r="AD428" s="45"/>
      <c r="AE428" s="45"/>
      <c r="AF428" s="46"/>
      <c r="AG428" s="152"/>
      <c r="AH428" s="48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</row>
    <row r="429" spans="1:102" ht="13.8" x14ac:dyDescent="0.3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44"/>
      <c r="W429" s="44"/>
      <c r="X429" s="35"/>
      <c r="Y429" s="35"/>
      <c r="Z429" s="35"/>
      <c r="AA429" s="45"/>
      <c r="AB429" s="45"/>
      <c r="AC429" s="45"/>
      <c r="AD429" s="45"/>
      <c r="AE429" s="45"/>
      <c r="AF429" s="46"/>
      <c r="AG429" s="152"/>
      <c r="AH429" s="48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</row>
    <row r="430" spans="1:102" ht="13.8" x14ac:dyDescent="0.3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44"/>
      <c r="W430" s="44"/>
      <c r="X430" s="35"/>
      <c r="Y430" s="35"/>
      <c r="Z430" s="35"/>
      <c r="AA430" s="45"/>
      <c r="AB430" s="45"/>
      <c r="AC430" s="45"/>
      <c r="AD430" s="45"/>
      <c r="AE430" s="45"/>
      <c r="AF430" s="46"/>
      <c r="AG430" s="152"/>
      <c r="AH430" s="48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  <c r="BY430" s="35"/>
      <c r="BZ430" s="35"/>
      <c r="CA430" s="35"/>
      <c r="CB430" s="35"/>
      <c r="CC430" s="35"/>
      <c r="CD430" s="35"/>
      <c r="CE430" s="35"/>
      <c r="CF430" s="35"/>
      <c r="CG430" s="35"/>
      <c r="CH430" s="35"/>
      <c r="CI430" s="35"/>
      <c r="CJ430" s="35"/>
      <c r="CK430" s="35"/>
      <c r="CL430" s="35"/>
      <c r="CM430" s="35"/>
      <c r="CN430" s="35"/>
      <c r="CO430" s="35"/>
      <c r="CP430" s="35"/>
      <c r="CQ430" s="35"/>
      <c r="CR430" s="35"/>
      <c r="CS430" s="35"/>
      <c r="CT430" s="35"/>
      <c r="CU430" s="35"/>
      <c r="CV430" s="35"/>
      <c r="CW430" s="35"/>
      <c r="CX430" s="35"/>
    </row>
    <row r="431" spans="1:102" ht="13.8" x14ac:dyDescent="0.3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44"/>
      <c r="W431" s="44"/>
      <c r="X431" s="35"/>
      <c r="Y431" s="35"/>
      <c r="Z431" s="35"/>
      <c r="AA431" s="45"/>
      <c r="AB431" s="45"/>
      <c r="AC431" s="45"/>
      <c r="AD431" s="45"/>
      <c r="AE431" s="45"/>
      <c r="AF431" s="46"/>
      <c r="AG431" s="152"/>
      <c r="AH431" s="48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  <c r="BY431" s="35"/>
      <c r="BZ431" s="35"/>
      <c r="CA431" s="35"/>
      <c r="CB431" s="35"/>
      <c r="CC431" s="35"/>
      <c r="CD431" s="35"/>
      <c r="CE431" s="35"/>
      <c r="CF431" s="35"/>
      <c r="CG431" s="35"/>
      <c r="CH431" s="35"/>
      <c r="CI431" s="35"/>
      <c r="CJ431" s="35"/>
      <c r="CK431" s="35"/>
      <c r="CL431" s="35"/>
      <c r="CM431" s="35"/>
      <c r="CN431" s="35"/>
      <c r="CO431" s="35"/>
      <c r="CP431" s="35"/>
      <c r="CQ431" s="35"/>
      <c r="CR431" s="35"/>
      <c r="CS431" s="35"/>
      <c r="CT431" s="35"/>
      <c r="CU431" s="35"/>
      <c r="CV431" s="35"/>
      <c r="CW431" s="35"/>
      <c r="CX431" s="35"/>
    </row>
    <row r="432" spans="1:102" ht="13.8" x14ac:dyDescent="0.3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44"/>
      <c r="W432" s="44"/>
      <c r="X432" s="35"/>
      <c r="Y432" s="35"/>
      <c r="Z432" s="35"/>
      <c r="AA432" s="45"/>
      <c r="AB432" s="45"/>
      <c r="AC432" s="45"/>
      <c r="AD432" s="45"/>
      <c r="AE432" s="45"/>
      <c r="AF432" s="46"/>
      <c r="AG432" s="152"/>
      <c r="AH432" s="48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  <c r="BY432" s="35"/>
      <c r="BZ432" s="35"/>
      <c r="CA432" s="35"/>
      <c r="CB432" s="35"/>
      <c r="CC432" s="35"/>
      <c r="CD432" s="35"/>
      <c r="CE432" s="35"/>
      <c r="CF432" s="35"/>
      <c r="CG432" s="35"/>
      <c r="CH432" s="35"/>
      <c r="CI432" s="35"/>
      <c r="CJ432" s="35"/>
      <c r="CK432" s="35"/>
      <c r="CL432" s="35"/>
      <c r="CM432" s="35"/>
      <c r="CN432" s="35"/>
      <c r="CO432" s="35"/>
      <c r="CP432" s="35"/>
      <c r="CQ432" s="35"/>
      <c r="CR432" s="35"/>
      <c r="CS432" s="35"/>
      <c r="CT432" s="35"/>
      <c r="CU432" s="35"/>
      <c r="CV432" s="35"/>
      <c r="CW432" s="35"/>
      <c r="CX432" s="35"/>
    </row>
    <row r="433" spans="1:102" ht="13.8" x14ac:dyDescent="0.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44"/>
      <c r="W433" s="44"/>
      <c r="X433" s="35"/>
      <c r="Y433" s="35"/>
      <c r="Z433" s="35"/>
      <c r="AA433" s="45"/>
      <c r="AB433" s="45"/>
      <c r="AC433" s="45"/>
      <c r="AD433" s="45"/>
      <c r="AE433" s="45"/>
      <c r="AF433" s="46"/>
      <c r="AG433" s="152"/>
      <c r="AH433" s="48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  <c r="BY433" s="35"/>
      <c r="BZ433" s="35"/>
      <c r="CA433" s="35"/>
      <c r="CB433" s="35"/>
      <c r="CC433" s="35"/>
      <c r="CD433" s="35"/>
      <c r="CE433" s="35"/>
      <c r="CF433" s="35"/>
      <c r="CG433" s="35"/>
      <c r="CH433" s="35"/>
      <c r="CI433" s="35"/>
      <c r="CJ433" s="35"/>
      <c r="CK433" s="35"/>
      <c r="CL433" s="35"/>
      <c r="CM433" s="35"/>
      <c r="CN433" s="35"/>
      <c r="CO433" s="35"/>
      <c r="CP433" s="35"/>
      <c r="CQ433" s="35"/>
      <c r="CR433" s="35"/>
      <c r="CS433" s="35"/>
      <c r="CT433" s="35"/>
      <c r="CU433" s="35"/>
      <c r="CV433" s="35"/>
      <c r="CW433" s="35"/>
      <c r="CX433" s="35"/>
    </row>
    <row r="434" spans="1:102" ht="13.8" x14ac:dyDescent="0.3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44"/>
      <c r="W434" s="44"/>
      <c r="X434" s="35"/>
      <c r="Y434" s="35"/>
      <c r="Z434" s="35"/>
      <c r="AA434" s="45"/>
      <c r="AB434" s="45"/>
      <c r="AC434" s="45"/>
      <c r="AD434" s="45"/>
      <c r="AE434" s="45"/>
      <c r="AF434" s="46"/>
      <c r="AG434" s="152"/>
      <c r="AH434" s="48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  <c r="BY434" s="35"/>
      <c r="BZ434" s="35"/>
      <c r="CA434" s="35"/>
      <c r="CB434" s="35"/>
      <c r="CC434" s="35"/>
      <c r="CD434" s="35"/>
      <c r="CE434" s="35"/>
      <c r="CF434" s="35"/>
      <c r="CG434" s="35"/>
      <c r="CH434" s="35"/>
      <c r="CI434" s="35"/>
      <c r="CJ434" s="35"/>
      <c r="CK434" s="35"/>
      <c r="CL434" s="35"/>
      <c r="CM434" s="35"/>
      <c r="CN434" s="35"/>
      <c r="CO434" s="35"/>
      <c r="CP434" s="35"/>
      <c r="CQ434" s="35"/>
      <c r="CR434" s="35"/>
      <c r="CS434" s="35"/>
      <c r="CT434" s="35"/>
      <c r="CU434" s="35"/>
      <c r="CV434" s="35"/>
      <c r="CW434" s="35"/>
      <c r="CX434" s="35"/>
    </row>
    <row r="435" spans="1:102" ht="13.8" x14ac:dyDescent="0.3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44"/>
      <c r="W435" s="44"/>
      <c r="X435" s="35"/>
      <c r="Y435" s="35"/>
      <c r="Z435" s="35"/>
      <c r="AA435" s="45"/>
      <c r="AB435" s="45"/>
      <c r="AC435" s="45"/>
      <c r="AD435" s="45"/>
      <c r="AE435" s="45"/>
      <c r="AF435" s="46"/>
      <c r="AG435" s="152"/>
      <c r="AH435" s="48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</row>
    <row r="436" spans="1:102" ht="13.8" x14ac:dyDescent="0.3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44"/>
      <c r="W436" s="44"/>
      <c r="X436" s="35"/>
      <c r="Y436" s="35"/>
      <c r="Z436" s="35"/>
      <c r="AA436" s="45"/>
      <c r="AB436" s="45"/>
      <c r="AC436" s="45"/>
      <c r="AD436" s="45"/>
      <c r="AE436" s="45"/>
      <c r="AF436" s="46"/>
      <c r="AG436" s="152"/>
      <c r="AH436" s="48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</row>
    <row r="437" spans="1:102" ht="13.8" x14ac:dyDescent="0.3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44"/>
      <c r="W437" s="44"/>
      <c r="X437" s="35"/>
      <c r="Y437" s="35"/>
      <c r="Z437" s="35"/>
      <c r="AA437" s="45"/>
      <c r="AB437" s="45"/>
      <c r="AC437" s="45"/>
      <c r="AD437" s="45"/>
      <c r="AE437" s="45"/>
      <c r="AF437" s="46"/>
      <c r="AG437" s="152"/>
      <c r="AH437" s="48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  <c r="CC437" s="35"/>
      <c r="CD437" s="35"/>
      <c r="CE437" s="35"/>
      <c r="CF437" s="35"/>
      <c r="CG437" s="35"/>
      <c r="CH437" s="35"/>
      <c r="CI437" s="35"/>
      <c r="CJ437" s="35"/>
      <c r="CK437" s="35"/>
      <c r="CL437" s="35"/>
      <c r="CM437" s="35"/>
      <c r="CN437" s="35"/>
      <c r="CO437" s="35"/>
      <c r="CP437" s="35"/>
      <c r="CQ437" s="35"/>
      <c r="CR437" s="35"/>
      <c r="CS437" s="35"/>
      <c r="CT437" s="35"/>
      <c r="CU437" s="35"/>
      <c r="CV437" s="35"/>
      <c r="CW437" s="35"/>
      <c r="CX437" s="35"/>
    </row>
    <row r="438" spans="1:102" ht="13.8" x14ac:dyDescent="0.3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44"/>
      <c r="W438" s="44"/>
      <c r="X438" s="35"/>
      <c r="Y438" s="35"/>
      <c r="Z438" s="35"/>
      <c r="AA438" s="45"/>
      <c r="AB438" s="45"/>
      <c r="AC438" s="45"/>
      <c r="AD438" s="45"/>
      <c r="AE438" s="45"/>
      <c r="AF438" s="46"/>
      <c r="AG438" s="152"/>
      <c r="AH438" s="48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  <c r="BY438" s="35"/>
      <c r="BZ438" s="35"/>
      <c r="CA438" s="35"/>
      <c r="CB438" s="35"/>
      <c r="CC438" s="35"/>
      <c r="CD438" s="35"/>
      <c r="CE438" s="35"/>
      <c r="CF438" s="35"/>
      <c r="CG438" s="35"/>
      <c r="CH438" s="35"/>
      <c r="CI438" s="35"/>
      <c r="CJ438" s="35"/>
      <c r="CK438" s="35"/>
      <c r="CL438" s="35"/>
      <c r="CM438" s="35"/>
      <c r="CN438" s="35"/>
      <c r="CO438" s="35"/>
      <c r="CP438" s="35"/>
      <c r="CQ438" s="35"/>
      <c r="CR438" s="35"/>
      <c r="CS438" s="35"/>
      <c r="CT438" s="35"/>
      <c r="CU438" s="35"/>
      <c r="CV438" s="35"/>
      <c r="CW438" s="35"/>
      <c r="CX438" s="35"/>
    </row>
    <row r="439" spans="1:102" ht="13.8" x14ac:dyDescent="0.3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44"/>
      <c r="W439" s="44"/>
      <c r="X439" s="35"/>
      <c r="Y439" s="35"/>
      <c r="Z439" s="35"/>
      <c r="AA439" s="45"/>
      <c r="AB439" s="45"/>
      <c r="AC439" s="45"/>
      <c r="AD439" s="45"/>
      <c r="AE439" s="45"/>
      <c r="AF439" s="46"/>
      <c r="AG439" s="152"/>
      <c r="AH439" s="48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  <c r="BY439" s="35"/>
      <c r="BZ439" s="35"/>
      <c r="CA439" s="35"/>
      <c r="CB439" s="35"/>
      <c r="CC439" s="35"/>
      <c r="CD439" s="35"/>
      <c r="CE439" s="35"/>
      <c r="CF439" s="35"/>
      <c r="CG439" s="35"/>
      <c r="CH439" s="35"/>
      <c r="CI439" s="35"/>
      <c r="CJ439" s="35"/>
      <c r="CK439" s="35"/>
      <c r="CL439" s="35"/>
      <c r="CM439" s="35"/>
      <c r="CN439" s="35"/>
      <c r="CO439" s="35"/>
      <c r="CP439" s="35"/>
      <c r="CQ439" s="35"/>
      <c r="CR439" s="35"/>
      <c r="CS439" s="35"/>
      <c r="CT439" s="35"/>
      <c r="CU439" s="35"/>
      <c r="CV439" s="35"/>
      <c r="CW439" s="35"/>
      <c r="CX439" s="35"/>
    </row>
    <row r="440" spans="1:102" ht="13.8" x14ac:dyDescent="0.3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44"/>
      <c r="W440" s="44"/>
      <c r="X440" s="35"/>
      <c r="Y440" s="35"/>
      <c r="Z440" s="35"/>
      <c r="AA440" s="45"/>
      <c r="AB440" s="45"/>
      <c r="AC440" s="45"/>
      <c r="AD440" s="45"/>
      <c r="AE440" s="45"/>
      <c r="AF440" s="46"/>
      <c r="AG440" s="152"/>
      <c r="AH440" s="48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  <c r="BY440" s="35"/>
      <c r="BZ440" s="35"/>
      <c r="CA440" s="35"/>
      <c r="CB440" s="35"/>
      <c r="CC440" s="35"/>
      <c r="CD440" s="35"/>
      <c r="CE440" s="35"/>
      <c r="CF440" s="35"/>
      <c r="CG440" s="35"/>
      <c r="CH440" s="35"/>
      <c r="CI440" s="35"/>
      <c r="CJ440" s="35"/>
      <c r="CK440" s="35"/>
      <c r="CL440" s="35"/>
      <c r="CM440" s="35"/>
      <c r="CN440" s="35"/>
      <c r="CO440" s="35"/>
      <c r="CP440" s="35"/>
      <c r="CQ440" s="35"/>
      <c r="CR440" s="35"/>
      <c r="CS440" s="35"/>
      <c r="CT440" s="35"/>
      <c r="CU440" s="35"/>
      <c r="CV440" s="35"/>
      <c r="CW440" s="35"/>
      <c r="CX440" s="35"/>
    </row>
    <row r="441" spans="1:102" ht="13.8" x14ac:dyDescent="0.3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44"/>
      <c r="W441" s="44"/>
      <c r="X441" s="35"/>
      <c r="Y441" s="35"/>
      <c r="Z441" s="35"/>
      <c r="AA441" s="45"/>
      <c r="AB441" s="45"/>
      <c r="AC441" s="45"/>
      <c r="AD441" s="45"/>
      <c r="AE441" s="45"/>
      <c r="AF441" s="46"/>
      <c r="AG441" s="152"/>
      <c r="AH441" s="48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  <c r="BY441" s="35"/>
      <c r="BZ441" s="35"/>
      <c r="CA441" s="35"/>
      <c r="CB441" s="35"/>
      <c r="CC441" s="35"/>
      <c r="CD441" s="35"/>
      <c r="CE441" s="35"/>
      <c r="CF441" s="35"/>
      <c r="CG441" s="35"/>
      <c r="CH441" s="35"/>
      <c r="CI441" s="35"/>
      <c r="CJ441" s="35"/>
      <c r="CK441" s="35"/>
      <c r="CL441" s="35"/>
      <c r="CM441" s="35"/>
      <c r="CN441" s="35"/>
      <c r="CO441" s="35"/>
      <c r="CP441" s="35"/>
      <c r="CQ441" s="35"/>
      <c r="CR441" s="35"/>
      <c r="CS441" s="35"/>
      <c r="CT441" s="35"/>
      <c r="CU441" s="35"/>
      <c r="CV441" s="35"/>
      <c r="CW441" s="35"/>
      <c r="CX441" s="35"/>
    </row>
    <row r="442" spans="1:102" ht="13.8" x14ac:dyDescent="0.3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44"/>
      <c r="W442" s="44"/>
      <c r="X442" s="35"/>
      <c r="Y442" s="35"/>
      <c r="Z442" s="35"/>
      <c r="AA442" s="45"/>
      <c r="AB442" s="45"/>
      <c r="AC442" s="45"/>
      <c r="AD442" s="45"/>
      <c r="AE442" s="45"/>
      <c r="AF442" s="46"/>
      <c r="AG442" s="152"/>
      <c r="AH442" s="48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  <c r="BY442" s="35"/>
      <c r="BZ442" s="35"/>
      <c r="CA442" s="35"/>
      <c r="CB442" s="35"/>
      <c r="CC442" s="35"/>
      <c r="CD442" s="35"/>
      <c r="CE442" s="35"/>
      <c r="CF442" s="35"/>
      <c r="CG442" s="35"/>
      <c r="CH442" s="35"/>
      <c r="CI442" s="35"/>
      <c r="CJ442" s="35"/>
      <c r="CK442" s="35"/>
      <c r="CL442" s="35"/>
      <c r="CM442" s="35"/>
      <c r="CN442" s="35"/>
      <c r="CO442" s="35"/>
      <c r="CP442" s="35"/>
      <c r="CQ442" s="35"/>
      <c r="CR442" s="35"/>
      <c r="CS442" s="35"/>
      <c r="CT442" s="35"/>
      <c r="CU442" s="35"/>
      <c r="CV442" s="35"/>
      <c r="CW442" s="35"/>
      <c r="CX442" s="35"/>
    </row>
    <row r="443" spans="1:102" ht="13.8" x14ac:dyDescent="0.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44"/>
      <c r="W443" s="44"/>
      <c r="X443" s="35"/>
      <c r="Y443" s="35"/>
      <c r="Z443" s="35"/>
      <c r="AA443" s="45"/>
      <c r="AB443" s="45"/>
      <c r="AC443" s="45"/>
      <c r="AD443" s="45"/>
      <c r="AE443" s="45"/>
      <c r="AF443" s="46"/>
      <c r="AG443" s="152"/>
      <c r="AH443" s="48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  <c r="BY443" s="35"/>
      <c r="BZ443" s="35"/>
      <c r="CA443" s="35"/>
      <c r="CB443" s="35"/>
      <c r="CC443" s="35"/>
      <c r="CD443" s="35"/>
      <c r="CE443" s="35"/>
      <c r="CF443" s="35"/>
      <c r="CG443" s="35"/>
      <c r="CH443" s="35"/>
      <c r="CI443" s="35"/>
      <c r="CJ443" s="35"/>
      <c r="CK443" s="35"/>
      <c r="CL443" s="35"/>
      <c r="CM443" s="35"/>
      <c r="CN443" s="35"/>
      <c r="CO443" s="35"/>
      <c r="CP443" s="35"/>
      <c r="CQ443" s="35"/>
      <c r="CR443" s="35"/>
      <c r="CS443" s="35"/>
      <c r="CT443" s="35"/>
      <c r="CU443" s="35"/>
      <c r="CV443" s="35"/>
      <c r="CW443" s="35"/>
      <c r="CX443" s="35"/>
    </row>
    <row r="444" spans="1:102" ht="13.8" x14ac:dyDescent="0.3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44"/>
      <c r="W444" s="44"/>
      <c r="X444" s="35"/>
      <c r="Y444" s="35"/>
      <c r="Z444" s="35"/>
      <c r="AA444" s="45"/>
      <c r="AB444" s="45"/>
      <c r="AC444" s="45"/>
      <c r="AD444" s="45"/>
      <c r="AE444" s="45"/>
      <c r="AF444" s="46"/>
      <c r="AG444" s="152"/>
      <c r="AH444" s="48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  <c r="BY444" s="35"/>
      <c r="BZ444" s="35"/>
      <c r="CA444" s="35"/>
      <c r="CB444" s="35"/>
      <c r="CC444" s="35"/>
      <c r="CD444" s="35"/>
      <c r="CE444" s="35"/>
      <c r="CF444" s="35"/>
      <c r="CG444" s="35"/>
      <c r="CH444" s="35"/>
      <c r="CI444" s="35"/>
      <c r="CJ444" s="35"/>
      <c r="CK444" s="35"/>
      <c r="CL444" s="35"/>
      <c r="CM444" s="35"/>
      <c r="CN444" s="35"/>
      <c r="CO444" s="35"/>
      <c r="CP444" s="35"/>
      <c r="CQ444" s="35"/>
      <c r="CR444" s="35"/>
      <c r="CS444" s="35"/>
      <c r="CT444" s="35"/>
      <c r="CU444" s="35"/>
      <c r="CV444" s="35"/>
      <c r="CW444" s="35"/>
      <c r="CX444" s="35"/>
    </row>
    <row r="445" spans="1:102" ht="13.8" x14ac:dyDescent="0.3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44"/>
      <c r="W445" s="44"/>
      <c r="X445" s="35"/>
      <c r="Y445" s="35"/>
      <c r="Z445" s="35"/>
      <c r="AA445" s="45"/>
      <c r="AB445" s="45"/>
      <c r="AC445" s="45"/>
      <c r="AD445" s="45"/>
      <c r="AE445" s="45"/>
      <c r="AF445" s="46"/>
      <c r="AG445" s="152"/>
      <c r="AH445" s="48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  <c r="BY445" s="35"/>
      <c r="BZ445" s="35"/>
      <c r="CA445" s="35"/>
      <c r="CB445" s="35"/>
      <c r="CC445" s="35"/>
      <c r="CD445" s="35"/>
      <c r="CE445" s="35"/>
      <c r="CF445" s="35"/>
      <c r="CG445" s="35"/>
      <c r="CH445" s="35"/>
      <c r="CI445" s="35"/>
      <c r="CJ445" s="35"/>
      <c r="CK445" s="35"/>
      <c r="CL445" s="35"/>
      <c r="CM445" s="35"/>
      <c r="CN445" s="35"/>
      <c r="CO445" s="35"/>
      <c r="CP445" s="35"/>
      <c r="CQ445" s="35"/>
      <c r="CR445" s="35"/>
      <c r="CS445" s="35"/>
      <c r="CT445" s="35"/>
      <c r="CU445" s="35"/>
      <c r="CV445" s="35"/>
      <c r="CW445" s="35"/>
      <c r="CX445" s="35"/>
    </row>
    <row r="446" spans="1:102" ht="13.8" x14ac:dyDescent="0.3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44"/>
      <c r="W446" s="44"/>
      <c r="X446" s="35"/>
      <c r="Y446" s="35"/>
      <c r="Z446" s="35"/>
      <c r="AA446" s="45"/>
      <c r="AB446" s="45"/>
      <c r="AC446" s="45"/>
      <c r="AD446" s="45"/>
      <c r="AE446" s="45"/>
      <c r="AF446" s="46"/>
      <c r="AG446" s="152"/>
      <c r="AH446" s="48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  <c r="BY446" s="35"/>
      <c r="BZ446" s="35"/>
      <c r="CA446" s="35"/>
      <c r="CB446" s="35"/>
      <c r="CC446" s="35"/>
      <c r="CD446" s="35"/>
      <c r="CE446" s="35"/>
      <c r="CF446" s="35"/>
      <c r="CG446" s="35"/>
      <c r="CH446" s="35"/>
      <c r="CI446" s="35"/>
      <c r="CJ446" s="35"/>
      <c r="CK446" s="35"/>
      <c r="CL446" s="35"/>
      <c r="CM446" s="35"/>
      <c r="CN446" s="35"/>
      <c r="CO446" s="35"/>
      <c r="CP446" s="35"/>
      <c r="CQ446" s="35"/>
      <c r="CR446" s="35"/>
      <c r="CS446" s="35"/>
      <c r="CT446" s="35"/>
      <c r="CU446" s="35"/>
      <c r="CV446" s="35"/>
      <c r="CW446" s="35"/>
      <c r="CX446" s="35"/>
    </row>
    <row r="447" spans="1:102" ht="13.8" x14ac:dyDescent="0.3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44"/>
      <c r="W447" s="44"/>
      <c r="X447" s="35"/>
      <c r="Y447" s="35"/>
      <c r="Z447" s="35"/>
      <c r="AA447" s="45"/>
      <c r="AB447" s="45"/>
      <c r="AC447" s="45"/>
      <c r="AD447" s="45"/>
      <c r="AE447" s="45"/>
      <c r="AF447" s="46"/>
      <c r="AG447" s="152"/>
      <c r="AH447" s="48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  <c r="BY447" s="35"/>
      <c r="BZ447" s="35"/>
      <c r="CA447" s="35"/>
      <c r="CB447" s="35"/>
      <c r="CC447" s="35"/>
      <c r="CD447" s="35"/>
      <c r="CE447" s="35"/>
      <c r="CF447" s="35"/>
      <c r="CG447" s="35"/>
      <c r="CH447" s="35"/>
      <c r="CI447" s="35"/>
      <c r="CJ447" s="35"/>
      <c r="CK447" s="35"/>
      <c r="CL447" s="35"/>
      <c r="CM447" s="35"/>
      <c r="CN447" s="35"/>
      <c r="CO447" s="35"/>
      <c r="CP447" s="35"/>
      <c r="CQ447" s="35"/>
      <c r="CR447" s="35"/>
      <c r="CS447" s="35"/>
      <c r="CT447" s="35"/>
      <c r="CU447" s="35"/>
      <c r="CV447" s="35"/>
      <c r="CW447" s="35"/>
      <c r="CX447" s="35"/>
    </row>
    <row r="448" spans="1:102" ht="13.8" x14ac:dyDescent="0.3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44"/>
      <c r="W448" s="44"/>
      <c r="X448" s="35"/>
      <c r="Y448" s="35"/>
      <c r="Z448" s="35"/>
      <c r="AA448" s="45"/>
      <c r="AB448" s="45"/>
      <c r="AC448" s="45"/>
      <c r="AD448" s="45"/>
      <c r="AE448" s="45"/>
      <c r="AF448" s="46"/>
      <c r="AG448" s="152"/>
      <c r="AH448" s="48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  <c r="BY448" s="35"/>
      <c r="BZ448" s="35"/>
      <c r="CA448" s="35"/>
      <c r="CB448" s="35"/>
      <c r="CC448" s="35"/>
      <c r="CD448" s="35"/>
      <c r="CE448" s="35"/>
      <c r="CF448" s="35"/>
      <c r="CG448" s="35"/>
      <c r="CH448" s="35"/>
      <c r="CI448" s="35"/>
      <c r="CJ448" s="35"/>
      <c r="CK448" s="35"/>
      <c r="CL448" s="35"/>
      <c r="CM448" s="35"/>
      <c r="CN448" s="35"/>
      <c r="CO448" s="35"/>
      <c r="CP448" s="35"/>
      <c r="CQ448" s="35"/>
      <c r="CR448" s="35"/>
      <c r="CS448" s="35"/>
      <c r="CT448" s="35"/>
      <c r="CU448" s="35"/>
      <c r="CV448" s="35"/>
      <c r="CW448" s="35"/>
      <c r="CX448" s="35"/>
    </row>
    <row r="449" spans="1:102" ht="13.8" x14ac:dyDescent="0.3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44"/>
      <c r="W449" s="44"/>
      <c r="X449" s="35"/>
      <c r="Y449" s="35"/>
      <c r="Z449" s="35"/>
      <c r="AA449" s="45"/>
      <c r="AB449" s="45"/>
      <c r="AC449" s="45"/>
      <c r="AD449" s="45"/>
      <c r="AE449" s="45"/>
      <c r="AF449" s="46"/>
      <c r="AG449" s="152"/>
      <c r="AH449" s="48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  <c r="BY449" s="35"/>
      <c r="BZ449" s="35"/>
      <c r="CA449" s="35"/>
      <c r="CB449" s="35"/>
      <c r="CC449" s="35"/>
      <c r="CD449" s="35"/>
      <c r="CE449" s="35"/>
      <c r="CF449" s="35"/>
      <c r="CG449" s="35"/>
      <c r="CH449" s="35"/>
      <c r="CI449" s="35"/>
      <c r="CJ449" s="35"/>
      <c r="CK449" s="35"/>
      <c r="CL449" s="35"/>
      <c r="CM449" s="35"/>
      <c r="CN449" s="35"/>
      <c r="CO449" s="35"/>
      <c r="CP449" s="35"/>
      <c r="CQ449" s="35"/>
      <c r="CR449" s="35"/>
      <c r="CS449" s="35"/>
      <c r="CT449" s="35"/>
      <c r="CU449" s="35"/>
      <c r="CV449" s="35"/>
      <c r="CW449" s="35"/>
      <c r="CX449" s="35"/>
    </row>
    <row r="450" spans="1:102" ht="13.8" x14ac:dyDescent="0.3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44"/>
      <c r="W450" s="44"/>
      <c r="X450" s="35"/>
      <c r="Y450" s="35"/>
      <c r="Z450" s="35"/>
      <c r="AA450" s="45"/>
      <c r="AB450" s="45"/>
      <c r="AC450" s="45"/>
      <c r="AD450" s="45"/>
      <c r="AE450" s="45"/>
      <c r="AF450" s="46"/>
      <c r="AG450" s="152"/>
      <c r="AH450" s="48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  <c r="BY450" s="35"/>
      <c r="BZ450" s="35"/>
      <c r="CA450" s="35"/>
      <c r="CB450" s="35"/>
      <c r="CC450" s="35"/>
      <c r="CD450" s="35"/>
      <c r="CE450" s="35"/>
      <c r="CF450" s="35"/>
      <c r="CG450" s="35"/>
      <c r="CH450" s="35"/>
      <c r="CI450" s="35"/>
      <c r="CJ450" s="35"/>
      <c r="CK450" s="35"/>
      <c r="CL450" s="35"/>
      <c r="CM450" s="35"/>
      <c r="CN450" s="35"/>
      <c r="CO450" s="35"/>
      <c r="CP450" s="35"/>
      <c r="CQ450" s="35"/>
      <c r="CR450" s="35"/>
      <c r="CS450" s="35"/>
      <c r="CT450" s="35"/>
      <c r="CU450" s="35"/>
      <c r="CV450" s="35"/>
      <c r="CW450" s="35"/>
      <c r="CX450" s="35"/>
    </row>
    <row r="451" spans="1:102" ht="13.8" x14ac:dyDescent="0.3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44"/>
      <c r="W451" s="44"/>
      <c r="X451" s="35"/>
      <c r="Y451" s="35"/>
      <c r="Z451" s="35"/>
      <c r="AA451" s="45"/>
      <c r="AB451" s="45"/>
      <c r="AC451" s="45"/>
      <c r="AD451" s="45"/>
      <c r="AE451" s="45"/>
      <c r="AF451" s="46"/>
      <c r="AG451" s="152"/>
      <c r="AH451" s="48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  <c r="BY451" s="35"/>
      <c r="BZ451" s="35"/>
      <c r="CA451" s="35"/>
      <c r="CB451" s="35"/>
      <c r="CC451" s="35"/>
      <c r="CD451" s="35"/>
      <c r="CE451" s="35"/>
      <c r="CF451" s="35"/>
      <c r="CG451" s="35"/>
      <c r="CH451" s="35"/>
      <c r="CI451" s="35"/>
      <c r="CJ451" s="35"/>
      <c r="CK451" s="35"/>
      <c r="CL451" s="35"/>
      <c r="CM451" s="35"/>
      <c r="CN451" s="35"/>
      <c r="CO451" s="35"/>
      <c r="CP451" s="35"/>
      <c r="CQ451" s="35"/>
      <c r="CR451" s="35"/>
      <c r="CS451" s="35"/>
      <c r="CT451" s="35"/>
      <c r="CU451" s="35"/>
      <c r="CV451" s="35"/>
      <c r="CW451" s="35"/>
      <c r="CX451" s="35"/>
    </row>
    <row r="452" spans="1:102" ht="13.8" x14ac:dyDescent="0.3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44"/>
      <c r="W452" s="44"/>
      <c r="X452" s="35"/>
      <c r="Y452" s="35"/>
      <c r="Z452" s="35"/>
      <c r="AA452" s="45"/>
      <c r="AB452" s="45"/>
      <c r="AC452" s="45"/>
      <c r="AD452" s="45"/>
      <c r="AE452" s="45"/>
      <c r="AF452" s="46"/>
      <c r="AG452" s="152"/>
      <c r="AH452" s="48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  <c r="BY452" s="35"/>
      <c r="BZ452" s="35"/>
      <c r="CA452" s="35"/>
      <c r="CB452" s="35"/>
      <c r="CC452" s="35"/>
      <c r="CD452" s="35"/>
      <c r="CE452" s="35"/>
      <c r="CF452" s="35"/>
      <c r="CG452" s="35"/>
      <c r="CH452" s="35"/>
      <c r="CI452" s="35"/>
      <c r="CJ452" s="35"/>
      <c r="CK452" s="35"/>
      <c r="CL452" s="35"/>
      <c r="CM452" s="35"/>
      <c r="CN452" s="35"/>
      <c r="CO452" s="35"/>
      <c r="CP452" s="35"/>
      <c r="CQ452" s="35"/>
      <c r="CR452" s="35"/>
      <c r="CS452" s="35"/>
      <c r="CT452" s="35"/>
      <c r="CU452" s="35"/>
      <c r="CV452" s="35"/>
      <c r="CW452" s="35"/>
      <c r="CX452" s="35"/>
    </row>
    <row r="453" spans="1:102" ht="13.8" x14ac:dyDescent="0.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44"/>
      <c r="W453" s="44"/>
      <c r="X453" s="35"/>
      <c r="Y453" s="35"/>
      <c r="Z453" s="35"/>
      <c r="AA453" s="45"/>
      <c r="AB453" s="45"/>
      <c r="AC453" s="45"/>
      <c r="AD453" s="45"/>
      <c r="AE453" s="45"/>
      <c r="AF453" s="46"/>
      <c r="AG453" s="152"/>
      <c r="AH453" s="48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  <c r="BY453" s="35"/>
      <c r="BZ453" s="35"/>
      <c r="CA453" s="35"/>
      <c r="CB453" s="35"/>
      <c r="CC453" s="35"/>
      <c r="CD453" s="35"/>
      <c r="CE453" s="35"/>
      <c r="CF453" s="35"/>
      <c r="CG453" s="35"/>
      <c r="CH453" s="35"/>
      <c r="CI453" s="35"/>
      <c r="CJ453" s="35"/>
      <c r="CK453" s="35"/>
      <c r="CL453" s="35"/>
      <c r="CM453" s="35"/>
      <c r="CN453" s="35"/>
      <c r="CO453" s="35"/>
      <c r="CP453" s="35"/>
      <c r="CQ453" s="35"/>
      <c r="CR453" s="35"/>
      <c r="CS453" s="35"/>
      <c r="CT453" s="35"/>
      <c r="CU453" s="35"/>
      <c r="CV453" s="35"/>
      <c r="CW453" s="35"/>
      <c r="CX453" s="35"/>
    </row>
    <row r="454" spans="1:102" ht="13.8" x14ac:dyDescent="0.3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44"/>
      <c r="W454" s="44"/>
      <c r="X454" s="35"/>
      <c r="Y454" s="35"/>
      <c r="Z454" s="35"/>
      <c r="AA454" s="45"/>
      <c r="AB454" s="45"/>
      <c r="AC454" s="45"/>
      <c r="AD454" s="45"/>
      <c r="AE454" s="45"/>
      <c r="AF454" s="46"/>
      <c r="AG454" s="152"/>
      <c r="AH454" s="48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  <c r="BY454" s="35"/>
      <c r="BZ454" s="35"/>
      <c r="CA454" s="35"/>
      <c r="CB454" s="35"/>
      <c r="CC454" s="35"/>
      <c r="CD454" s="35"/>
      <c r="CE454" s="35"/>
      <c r="CF454" s="35"/>
      <c r="CG454" s="35"/>
      <c r="CH454" s="35"/>
      <c r="CI454" s="35"/>
      <c r="CJ454" s="35"/>
      <c r="CK454" s="35"/>
      <c r="CL454" s="35"/>
      <c r="CM454" s="35"/>
      <c r="CN454" s="35"/>
      <c r="CO454" s="35"/>
      <c r="CP454" s="35"/>
      <c r="CQ454" s="35"/>
      <c r="CR454" s="35"/>
      <c r="CS454" s="35"/>
      <c r="CT454" s="35"/>
      <c r="CU454" s="35"/>
      <c r="CV454" s="35"/>
      <c r="CW454" s="35"/>
      <c r="CX454" s="35"/>
    </row>
    <row r="455" spans="1:102" ht="13.8" x14ac:dyDescent="0.3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44"/>
      <c r="W455" s="44"/>
      <c r="X455" s="35"/>
      <c r="Y455" s="35"/>
      <c r="Z455" s="35"/>
      <c r="AA455" s="45"/>
      <c r="AB455" s="45"/>
      <c r="AC455" s="45"/>
      <c r="AD455" s="45"/>
      <c r="AE455" s="45"/>
      <c r="AF455" s="46"/>
      <c r="AG455" s="152"/>
      <c r="AH455" s="48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  <c r="BY455" s="35"/>
      <c r="BZ455" s="35"/>
      <c r="CA455" s="35"/>
      <c r="CB455" s="35"/>
      <c r="CC455" s="35"/>
      <c r="CD455" s="35"/>
      <c r="CE455" s="35"/>
      <c r="CF455" s="35"/>
      <c r="CG455" s="35"/>
      <c r="CH455" s="35"/>
      <c r="CI455" s="35"/>
      <c r="CJ455" s="35"/>
      <c r="CK455" s="35"/>
      <c r="CL455" s="35"/>
      <c r="CM455" s="35"/>
      <c r="CN455" s="35"/>
      <c r="CO455" s="35"/>
      <c r="CP455" s="35"/>
      <c r="CQ455" s="35"/>
      <c r="CR455" s="35"/>
      <c r="CS455" s="35"/>
      <c r="CT455" s="35"/>
      <c r="CU455" s="35"/>
      <c r="CV455" s="35"/>
      <c r="CW455" s="35"/>
      <c r="CX455" s="35"/>
    </row>
    <row r="456" spans="1:102" ht="13.8" x14ac:dyDescent="0.3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44"/>
      <c r="W456" s="44"/>
      <c r="X456" s="35"/>
      <c r="Y456" s="35"/>
      <c r="Z456" s="35"/>
      <c r="AA456" s="45"/>
      <c r="AB456" s="45"/>
      <c r="AC456" s="45"/>
      <c r="AD456" s="45"/>
      <c r="AE456" s="45"/>
      <c r="AF456" s="46"/>
      <c r="AG456" s="152"/>
      <c r="AH456" s="48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  <c r="BY456" s="35"/>
      <c r="BZ456" s="35"/>
      <c r="CA456" s="35"/>
      <c r="CB456" s="35"/>
      <c r="CC456" s="35"/>
      <c r="CD456" s="35"/>
      <c r="CE456" s="35"/>
      <c r="CF456" s="35"/>
      <c r="CG456" s="35"/>
      <c r="CH456" s="35"/>
      <c r="CI456" s="35"/>
      <c r="CJ456" s="35"/>
      <c r="CK456" s="35"/>
      <c r="CL456" s="35"/>
      <c r="CM456" s="35"/>
      <c r="CN456" s="35"/>
      <c r="CO456" s="35"/>
      <c r="CP456" s="35"/>
      <c r="CQ456" s="35"/>
      <c r="CR456" s="35"/>
      <c r="CS456" s="35"/>
      <c r="CT456" s="35"/>
      <c r="CU456" s="35"/>
      <c r="CV456" s="35"/>
      <c r="CW456" s="35"/>
      <c r="CX456" s="35"/>
    </row>
    <row r="457" spans="1:102" ht="13.8" x14ac:dyDescent="0.3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44"/>
      <c r="W457" s="44"/>
      <c r="X457" s="35"/>
      <c r="Y457" s="35"/>
      <c r="Z457" s="35"/>
      <c r="AA457" s="45"/>
      <c r="AB457" s="45"/>
      <c r="AC457" s="45"/>
      <c r="AD457" s="45"/>
      <c r="AE457" s="45"/>
      <c r="AF457" s="46"/>
      <c r="AG457" s="152"/>
      <c r="AH457" s="48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  <c r="BY457" s="35"/>
      <c r="BZ457" s="35"/>
      <c r="CA457" s="35"/>
      <c r="CB457" s="35"/>
      <c r="CC457" s="35"/>
      <c r="CD457" s="35"/>
      <c r="CE457" s="35"/>
      <c r="CF457" s="35"/>
      <c r="CG457" s="35"/>
      <c r="CH457" s="35"/>
      <c r="CI457" s="35"/>
      <c r="CJ457" s="35"/>
      <c r="CK457" s="35"/>
      <c r="CL457" s="35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  <c r="CX457" s="35"/>
    </row>
    <row r="458" spans="1:102" ht="13.8" x14ac:dyDescent="0.3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44"/>
      <c r="W458" s="44"/>
      <c r="X458" s="35"/>
      <c r="Y458" s="35"/>
      <c r="Z458" s="35"/>
      <c r="AA458" s="45"/>
      <c r="AB458" s="45"/>
      <c r="AC458" s="45"/>
      <c r="AD458" s="45"/>
      <c r="AE458" s="45"/>
      <c r="AF458" s="46"/>
      <c r="AG458" s="152"/>
      <c r="AH458" s="48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  <c r="CL458" s="35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  <c r="CX458" s="35"/>
    </row>
    <row r="459" spans="1:102" ht="13.8" x14ac:dyDescent="0.3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44"/>
      <c r="W459" s="44"/>
      <c r="X459" s="35"/>
      <c r="Y459" s="35"/>
      <c r="Z459" s="35"/>
      <c r="AA459" s="45"/>
      <c r="AB459" s="45"/>
      <c r="AC459" s="45"/>
      <c r="AD459" s="45"/>
      <c r="AE459" s="45"/>
      <c r="AF459" s="46"/>
      <c r="AG459" s="152"/>
      <c r="AH459" s="48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  <c r="BY459" s="35"/>
      <c r="BZ459" s="35"/>
      <c r="CA459" s="35"/>
      <c r="CB459" s="35"/>
      <c r="CC459" s="35"/>
      <c r="CD459" s="35"/>
      <c r="CE459" s="35"/>
      <c r="CF459" s="35"/>
      <c r="CG459" s="35"/>
      <c r="CH459" s="35"/>
      <c r="CI459" s="35"/>
      <c r="CJ459" s="35"/>
      <c r="CK459" s="35"/>
      <c r="CL459" s="35"/>
      <c r="CM459" s="35"/>
      <c r="CN459" s="35"/>
      <c r="CO459" s="35"/>
      <c r="CP459" s="35"/>
      <c r="CQ459" s="35"/>
      <c r="CR459" s="35"/>
      <c r="CS459" s="35"/>
      <c r="CT459" s="35"/>
      <c r="CU459" s="35"/>
      <c r="CV459" s="35"/>
      <c r="CW459" s="35"/>
      <c r="CX459" s="35"/>
    </row>
    <row r="460" spans="1:102" ht="13.8" x14ac:dyDescent="0.3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44"/>
      <c r="W460" s="44"/>
      <c r="X460" s="35"/>
      <c r="Y460" s="35"/>
      <c r="Z460" s="35"/>
      <c r="AA460" s="45"/>
      <c r="AB460" s="45"/>
      <c r="AC460" s="45"/>
      <c r="AD460" s="45"/>
      <c r="AE460" s="45"/>
      <c r="AF460" s="46"/>
      <c r="AG460" s="152"/>
      <c r="AH460" s="48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  <c r="BY460" s="35"/>
      <c r="BZ460" s="35"/>
      <c r="CA460" s="35"/>
      <c r="CB460" s="35"/>
      <c r="CC460" s="35"/>
      <c r="CD460" s="35"/>
      <c r="CE460" s="35"/>
      <c r="CF460" s="35"/>
      <c r="CG460" s="35"/>
      <c r="CH460" s="35"/>
      <c r="CI460" s="35"/>
      <c r="CJ460" s="35"/>
      <c r="CK460" s="35"/>
      <c r="CL460" s="35"/>
      <c r="CM460" s="35"/>
      <c r="CN460" s="35"/>
      <c r="CO460" s="35"/>
      <c r="CP460" s="35"/>
      <c r="CQ460" s="35"/>
      <c r="CR460" s="35"/>
      <c r="CS460" s="35"/>
      <c r="CT460" s="35"/>
      <c r="CU460" s="35"/>
      <c r="CV460" s="35"/>
      <c r="CW460" s="35"/>
      <c r="CX460" s="35"/>
    </row>
    <row r="461" spans="1:102" ht="13.8" x14ac:dyDescent="0.3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44"/>
      <c r="W461" s="44"/>
      <c r="X461" s="35"/>
      <c r="Y461" s="35"/>
      <c r="Z461" s="35"/>
      <c r="AA461" s="45"/>
      <c r="AB461" s="45"/>
      <c r="AC461" s="45"/>
      <c r="AD461" s="45"/>
      <c r="AE461" s="45"/>
      <c r="AF461" s="46"/>
      <c r="AG461" s="152"/>
      <c r="AH461" s="48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  <c r="BY461" s="35"/>
      <c r="BZ461" s="35"/>
      <c r="CA461" s="35"/>
      <c r="CB461" s="35"/>
      <c r="CC461" s="35"/>
      <c r="CD461" s="35"/>
      <c r="CE461" s="35"/>
      <c r="CF461" s="35"/>
      <c r="CG461" s="35"/>
      <c r="CH461" s="35"/>
      <c r="CI461" s="35"/>
      <c r="CJ461" s="35"/>
      <c r="CK461" s="35"/>
      <c r="CL461" s="35"/>
      <c r="CM461" s="35"/>
      <c r="CN461" s="35"/>
      <c r="CO461" s="35"/>
      <c r="CP461" s="35"/>
      <c r="CQ461" s="35"/>
      <c r="CR461" s="35"/>
      <c r="CS461" s="35"/>
      <c r="CT461" s="35"/>
      <c r="CU461" s="35"/>
      <c r="CV461" s="35"/>
      <c r="CW461" s="35"/>
      <c r="CX461" s="35"/>
    </row>
    <row r="462" spans="1:102" ht="13.8" x14ac:dyDescent="0.3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44"/>
      <c r="W462" s="44"/>
      <c r="X462" s="35"/>
      <c r="Y462" s="35"/>
      <c r="Z462" s="35"/>
      <c r="AA462" s="45"/>
      <c r="AB462" s="45"/>
      <c r="AC462" s="45"/>
      <c r="AD462" s="45"/>
      <c r="AE462" s="45"/>
      <c r="AF462" s="46"/>
      <c r="AG462" s="152"/>
      <c r="AH462" s="48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  <c r="CC462" s="35"/>
      <c r="CD462" s="35"/>
      <c r="CE462" s="35"/>
      <c r="CF462" s="35"/>
      <c r="CG462" s="35"/>
      <c r="CH462" s="35"/>
      <c r="CI462" s="35"/>
      <c r="CJ462" s="35"/>
      <c r="CK462" s="35"/>
      <c r="CL462" s="35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  <c r="CX462" s="35"/>
    </row>
    <row r="463" spans="1:102" ht="13.8" x14ac:dyDescent="0.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44"/>
      <c r="W463" s="44"/>
      <c r="X463" s="35"/>
      <c r="Y463" s="35"/>
      <c r="Z463" s="35"/>
      <c r="AA463" s="45"/>
      <c r="AB463" s="45"/>
      <c r="AC463" s="45"/>
      <c r="AD463" s="45"/>
      <c r="AE463" s="45"/>
      <c r="AF463" s="46"/>
      <c r="AG463" s="152"/>
      <c r="AH463" s="48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  <c r="BY463" s="35"/>
      <c r="BZ463" s="35"/>
      <c r="CA463" s="35"/>
      <c r="CB463" s="35"/>
      <c r="CC463" s="35"/>
      <c r="CD463" s="35"/>
      <c r="CE463" s="35"/>
      <c r="CF463" s="35"/>
      <c r="CG463" s="35"/>
      <c r="CH463" s="35"/>
      <c r="CI463" s="35"/>
      <c r="CJ463" s="35"/>
      <c r="CK463" s="35"/>
      <c r="CL463" s="35"/>
      <c r="CM463" s="35"/>
      <c r="CN463" s="35"/>
      <c r="CO463" s="35"/>
      <c r="CP463" s="35"/>
      <c r="CQ463" s="35"/>
      <c r="CR463" s="35"/>
      <c r="CS463" s="35"/>
      <c r="CT463" s="35"/>
      <c r="CU463" s="35"/>
      <c r="CV463" s="35"/>
      <c r="CW463" s="35"/>
      <c r="CX463" s="35"/>
    </row>
    <row r="464" spans="1:102" ht="13.8" x14ac:dyDescent="0.3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44"/>
      <c r="W464" s="44"/>
      <c r="X464" s="35"/>
      <c r="Y464" s="35"/>
      <c r="Z464" s="35"/>
      <c r="AA464" s="45"/>
      <c r="AB464" s="45"/>
      <c r="AC464" s="45"/>
      <c r="AD464" s="45"/>
      <c r="AE464" s="45"/>
      <c r="AF464" s="46"/>
      <c r="AG464" s="152"/>
      <c r="AH464" s="48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  <c r="BY464" s="35"/>
      <c r="BZ464" s="35"/>
      <c r="CA464" s="35"/>
      <c r="CB464" s="35"/>
      <c r="CC464" s="35"/>
      <c r="CD464" s="35"/>
      <c r="CE464" s="35"/>
      <c r="CF464" s="35"/>
      <c r="CG464" s="35"/>
      <c r="CH464" s="35"/>
      <c r="CI464" s="35"/>
      <c r="CJ464" s="35"/>
      <c r="CK464" s="35"/>
      <c r="CL464" s="35"/>
      <c r="CM464" s="35"/>
      <c r="CN464" s="35"/>
      <c r="CO464" s="35"/>
      <c r="CP464" s="35"/>
      <c r="CQ464" s="35"/>
      <c r="CR464" s="35"/>
      <c r="CS464" s="35"/>
      <c r="CT464" s="35"/>
      <c r="CU464" s="35"/>
      <c r="CV464" s="35"/>
      <c r="CW464" s="35"/>
      <c r="CX464" s="35"/>
    </row>
    <row r="465" spans="1:102" ht="13.8" x14ac:dyDescent="0.3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44"/>
      <c r="W465" s="44"/>
      <c r="X465" s="35"/>
      <c r="Y465" s="35"/>
      <c r="Z465" s="35"/>
      <c r="AA465" s="45"/>
      <c r="AB465" s="45"/>
      <c r="AC465" s="45"/>
      <c r="AD465" s="45"/>
      <c r="AE465" s="45"/>
      <c r="AF465" s="46"/>
      <c r="AG465" s="152"/>
      <c r="AH465" s="48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  <c r="BY465" s="35"/>
      <c r="BZ465" s="35"/>
      <c r="CA465" s="35"/>
      <c r="CB465" s="35"/>
      <c r="CC465" s="35"/>
      <c r="CD465" s="35"/>
      <c r="CE465" s="35"/>
      <c r="CF465" s="35"/>
      <c r="CG465" s="35"/>
      <c r="CH465" s="35"/>
      <c r="CI465" s="35"/>
      <c r="CJ465" s="35"/>
      <c r="CK465" s="35"/>
      <c r="CL465" s="35"/>
      <c r="CM465" s="35"/>
      <c r="CN465" s="35"/>
      <c r="CO465" s="35"/>
      <c r="CP465" s="35"/>
      <c r="CQ465" s="35"/>
      <c r="CR465" s="35"/>
      <c r="CS465" s="35"/>
      <c r="CT465" s="35"/>
      <c r="CU465" s="35"/>
      <c r="CV465" s="35"/>
      <c r="CW465" s="35"/>
      <c r="CX465" s="35"/>
    </row>
    <row r="466" spans="1:102" ht="13.8" x14ac:dyDescent="0.3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44"/>
      <c r="W466" s="44"/>
      <c r="X466" s="35"/>
      <c r="Y466" s="35"/>
      <c r="Z466" s="35"/>
      <c r="AA466" s="45"/>
      <c r="AB466" s="45"/>
      <c r="AC466" s="45"/>
      <c r="AD466" s="45"/>
      <c r="AE466" s="45"/>
      <c r="AF466" s="46"/>
      <c r="AG466" s="152"/>
      <c r="AH466" s="48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  <c r="BY466" s="35"/>
      <c r="BZ466" s="35"/>
      <c r="CA466" s="35"/>
      <c r="CB466" s="35"/>
      <c r="CC466" s="35"/>
      <c r="CD466" s="35"/>
      <c r="CE466" s="35"/>
      <c r="CF466" s="35"/>
      <c r="CG466" s="35"/>
      <c r="CH466" s="35"/>
      <c r="CI466" s="35"/>
      <c r="CJ466" s="35"/>
      <c r="CK466" s="35"/>
      <c r="CL466" s="35"/>
      <c r="CM466" s="35"/>
      <c r="CN466" s="35"/>
      <c r="CO466" s="35"/>
      <c r="CP466" s="35"/>
      <c r="CQ466" s="35"/>
      <c r="CR466" s="35"/>
      <c r="CS466" s="35"/>
      <c r="CT466" s="35"/>
      <c r="CU466" s="35"/>
      <c r="CV466" s="35"/>
      <c r="CW466" s="35"/>
      <c r="CX466" s="35"/>
    </row>
    <row r="467" spans="1:102" ht="13.8" x14ac:dyDescent="0.3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44"/>
      <c r="W467" s="44"/>
      <c r="X467" s="35"/>
      <c r="Y467" s="35"/>
      <c r="Z467" s="35"/>
      <c r="AA467" s="45"/>
      <c r="AB467" s="45"/>
      <c r="AC467" s="45"/>
      <c r="AD467" s="45"/>
      <c r="AE467" s="45"/>
      <c r="AF467" s="46"/>
      <c r="AG467" s="152"/>
      <c r="AH467" s="48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  <c r="BY467" s="35"/>
      <c r="BZ467" s="35"/>
      <c r="CA467" s="35"/>
      <c r="CB467" s="35"/>
      <c r="CC467" s="35"/>
      <c r="CD467" s="35"/>
      <c r="CE467" s="35"/>
      <c r="CF467" s="35"/>
      <c r="CG467" s="35"/>
      <c r="CH467" s="35"/>
      <c r="CI467" s="35"/>
      <c r="CJ467" s="35"/>
      <c r="CK467" s="35"/>
      <c r="CL467" s="35"/>
      <c r="CM467" s="35"/>
      <c r="CN467" s="35"/>
      <c r="CO467" s="35"/>
      <c r="CP467" s="35"/>
      <c r="CQ467" s="35"/>
      <c r="CR467" s="35"/>
      <c r="CS467" s="35"/>
      <c r="CT467" s="35"/>
      <c r="CU467" s="35"/>
      <c r="CV467" s="35"/>
      <c r="CW467" s="35"/>
      <c r="CX467" s="35"/>
    </row>
    <row r="468" spans="1:102" ht="13.8" x14ac:dyDescent="0.3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44"/>
      <c r="W468" s="44"/>
      <c r="X468" s="35"/>
      <c r="Y468" s="35"/>
      <c r="Z468" s="35"/>
      <c r="AA468" s="45"/>
      <c r="AB468" s="45"/>
      <c r="AC468" s="45"/>
      <c r="AD468" s="45"/>
      <c r="AE468" s="45"/>
      <c r="AF468" s="46"/>
      <c r="AG468" s="152"/>
      <c r="AH468" s="48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  <c r="BY468" s="35"/>
      <c r="BZ468" s="35"/>
      <c r="CA468" s="35"/>
      <c r="CB468" s="35"/>
      <c r="CC468" s="35"/>
      <c r="CD468" s="35"/>
      <c r="CE468" s="35"/>
      <c r="CF468" s="35"/>
      <c r="CG468" s="35"/>
      <c r="CH468" s="35"/>
      <c r="CI468" s="35"/>
      <c r="CJ468" s="35"/>
      <c r="CK468" s="35"/>
      <c r="CL468" s="35"/>
      <c r="CM468" s="35"/>
      <c r="CN468" s="35"/>
      <c r="CO468" s="35"/>
      <c r="CP468" s="35"/>
      <c r="CQ468" s="35"/>
      <c r="CR468" s="35"/>
      <c r="CS468" s="35"/>
      <c r="CT468" s="35"/>
      <c r="CU468" s="35"/>
      <c r="CV468" s="35"/>
      <c r="CW468" s="35"/>
      <c r="CX468" s="35"/>
    </row>
    <row r="469" spans="1:102" ht="13.8" x14ac:dyDescent="0.3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44"/>
      <c r="W469" s="44"/>
      <c r="X469" s="35"/>
      <c r="Y469" s="35"/>
      <c r="Z469" s="35"/>
      <c r="AA469" s="45"/>
      <c r="AB469" s="45"/>
      <c r="AC469" s="45"/>
      <c r="AD469" s="45"/>
      <c r="AE469" s="45"/>
      <c r="AF469" s="46"/>
      <c r="AG469" s="152"/>
      <c r="AH469" s="48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  <c r="BY469" s="35"/>
      <c r="BZ469" s="35"/>
      <c r="CA469" s="35"/>
      <c r="CB469" s="35"/>
      <c r="CC469" s="35"/>
      <c r="CD469" s="35"/>
      <c r="CE469" s="35"/>
      <c r="CF469" s="35"/>
      <c r="CG469" s="35"/>
      <c r="CH469" s="35"/>
      <c r="CI469" s="35"/>
      <c r="CJ469" s="35"/>
      <c r="CK469" s="35"/>
      <c r="CL469" s="35"/>
      <c r="CM469" s="35"/>
      <c r="CN469" s="35"/>
      <c r="CO469" s="35"/>
      <c r="CP469" s="35"/>
      <c r="CQ469" s="35"/>
      <c r="CR469" s="35"/>
      <c r="CS469" s="35"/>
      <c r="CT469" s="35"/>
      <c r="CU469" s="35"/>
      <c r="CV469" s="35"/>
      <c r="CW469" s="35"/>
      <c r="CX469" s="35"/>
    </row>
    <row r="470" spans="1:102" ht="13.8" x14ac:dyDescent="0.3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44"/>
      <c r="W470" s="44"/>
      <c r="X470" s="35"/>
      <c r="Y470" s="35"/>
      <c r="Z470" s="35"/>
      <c r="AA470" s="45"/>
      <c r="AB470" s="45"/>
      <c r="AC470" s="45"/>
      <c r="AD470" s="45"/>
      <c r="AE470" s="45"/>
      <c r="AF470" s="46"/>
      <c r="AG470" s="152"/>
      <c r="AH470" s="48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  <c r="BY470" s="35"/>
      <c r="BZ470" s="35"/>
      <c r="CA470" s="35"/>
      <c r="CB470" s="35"/>
      <c r="CC470" s="35"/>
      <c r="CD470" s="35"/>
      <c r="CE470" s="35"/>
      <c r="CF470" s="35"/>
      <c r="CG470" s="35"/>
      <c r="CH470" s="35"/>
      <c r="CI470" s="35"/>
      <c r="CJ470" s="35"/>
      <c r="CK470" s="35"/>
      <c r="CL470" s="35"/>
      <c r="CM470" s="35"/>
      <c r="CN470" s="35"/>
      <c r="CO470" s="35"/>
      <c r="CP470" s="35"/>
      <c r="CQ470" s="35"/>
      <c r="CR470" s="35"/>
      <c r="CS470" s="35"/>
      <c r="CT470" s="35"/>
      <c r="CU470" s="35"/>
      <c r="CV470" s="35"/>
      <c r="CW470" s="35"/>
      <c r="CX470" s="35"/>
    </row>
    <row r="471" spans="1:102" ht="13.8" x14ac:dyDescent="0.3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44"/>
      <c r="W471" s="44"/>
      <c r="X471" s="35"/>
      <c r="Y471" s="35"/>
      <c r="Z471" s="35"/>
      <c r="AA471" s="45"/>
      <c r="AB471" s="45"/>
      <c r="AC471" s="45"/>
      <c r="AD471" s="45"/>
      <c r="AE471" s="45"/>
      <c r="AF471" s="46"/>
      <c r="AG471" s="152"/>
      <c r="AH471" s="48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  <c r="BY471" s="35"/>
      <c r="BZ471" s="35"/>
      <c r="CA471" s="35"/>
      <c r="CB471" s="35"/>
      <c r="CC471" s="35"/>
      <c r="CD471" s="35"/>
      <c r="CE471" s="35"/>
      <c r="CF471" s="35"/>
      <c r="CG471" s="35"/>
      <c r="CH471" s="35"/>
      <c r="CI471" s="35"/>
      <c r="CJ471" s="35"/>
      <c r="CK471" s="35"/>
      <c r="CL471" s="35"/>
      <c r="CM471" s="35"/>
      <c r="CN471" s="35"/>
      <c r="CO471" s="35"/>
      <c r="CP471" s="35"/>
      <c r="CQ471" s="35"/>
      <c r="CR471" s="35"/>
      <c r="CS471" s="35"/>
      <c r="CT471" s="35"/>
      <c r="CU471" s="35"/>
      <c r="CV471" s="35"/>
      <c r="CW471" s="35"/>
      <c r="CX471" s="35"/>
    </row>
    <row r="472" spans="1:102" ht="13.8" x14ac:dyDescent="0.3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44"/>
      <c r="W472" s="44"/>
      <c r="X472" s="35"/>
      <c r="Y472" s="35"/>
      <c r="Z472" s="35"/>
      <c r="AA472" s="45"/>
      <c r="AB472" s="45"/>
      <c r="AC472" s="45"/>
      <c r="AD472" s="45"/>
      <c r="AE472" s="45"/>
      <c r="AF472" s="46"/>
      <c r="AG472" s="152"/>
      <c r="AH472" s="48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  <c r="BY472" s="35"/>
      <c r="BZ472" s="35"/>
      <c r="CA472" s="35"/>
      <c r="CB472" s="35"/>
      <c r="CC472" s="35"/>
      <c r="CD472" s="35"/>
      <c r="CE472" s="35"/>
      <c r="CF472" s="35"/>
      <c r="CG472" s="35"/>
      <c r="CH472" s="35"/>
      <c r="CI472" s="35"/>
      <c r="CJ472" s="35"/>
      <c r="CK472" s="35"/>
      <c r="CL472" s="35"/>
      <c r="CM472" s="35"/>
      <c r="CN472" s="35"/>
      <c r="CO472" s="35"/>
      <c r="CP472" s="35"/>
      <c r="CQ472" s="35"/>
      <c r="CR472" s="35"/>
      <c r="CS472" s="35"/>
      <c r="CT472" s="35"/>
      <c r="CU472" s="35"/>
      <c r="CV472" s="35"/>
      <c r="CW472" s="35"/>
      <c r="CX472" s="35"/>
    </row>
    <row r="473" spans="1:102" ht="13.8" x14ac:dyDescent="0.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44"/>
      <c r="W473" s="44"/>
      <c r="X473" s="35"/>
      <c r="Y473" s="35"/>
      <c r="Z473" s="35"/>
      <c r="AA473" s="45"/>
      <c r="AB473" s="45"/>
      <c r="AC473" s="45"/>
      <c r="AD473" s="45"/>
      <c r="AE473" s="45"/>
      <c r="AF473" s="46"/>
      <c r="AG473" s="152"/>
      <c r="AH473" s="48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  <c r="BY473" s="35"/>
      <c r="BZ473" s="35"/>
      <c r="CA473" s="35"/>
      <c r="CB473" s="35"/>
      <c r="CC473" s="35"/>
      <c r="CD473" s="35"/>
      <c r="CE473" s="35"/>
      <c r="CF473" s="35"/>
      <c r="CG473" s="35"/>
      <c r="CH473" s="35"/>
      <c r="CI473" s="35"/>
      <c r="CJ473" s="35"/>
      <c r="CK473" s="35"/>
      <c r="CL473" s="35"/>
      <c r="CM473" s="35"/>
      <c r="CN473" s="35"/>
      <c r="CO473" s="35"/>
      <c r="CP473" s="35"/>
      <c r="CQ473" s="35"/>
      <c r="CR473" s="35"/>
      <c r="CS473" s="35"/>
      <c r="CT473" s="35"/>
      <c r="CU473" s="35"/>
      <c r="CV473" s="35"/>
      <c r="CW473" s="35"/>
      <c r="CX473" s="35"/>
    </row>
    <row r="474" spans="1:102" ht="13.8" x14ac:dyDescent="0.3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44"/>
      <c r="W474" s="44"/>
      <c r="X474" s="35"/>
      <c r="Y474" s="35"/>
      <c r="Z474" s="35"/>
      <c r="AA474" s="45"/>
      <c r="AB474" s="45"/>
      <c r="AC474" s="45"/>
      <c r="AD474" s="45"/>
      <c r="AE474" s="45"/>
      <c r="AF474" s="46"/>
      <c r="AG474" s="152"/>
      <c r="AH474" s="48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  <c r="BY474" s="35"/>
      <c r="BZ474" s="35"/>
      <c r="CA474" s="35"/>
      <c r="CB474" s="35"/>
      <c r="CC474" s="35"/>
      <c r="CD474" s="35"/>
      <c r="CE474" s="35"/>
      <c r="CF474" s="35"/>
      <c r="CG474" s="35"/>
      <c r="CH474" s="35"/>
      <c r="CI474" s="35"/>
      <c r="CJ474" s="35"/>
      <c r="CK474" s="35"/>
      <c r="CL474" s="35"/>
      <c r="CM474" s="35"/>
      <c r="CN474" s="35"/>
      <c r="CO474" s="35"/>
      <c r="CP474" s="35"/>
      <c r="CQ474" s="35"/>
      <c r="CR474" s="35"/>
      <c r="CS474" s="35"/>
      <c r="CT474" s="35"/>
      <c r="CU474" s="35"/>
      <c r="CV474" s="35"/>
      <c r="CW474" s="35"/>
      <c r="CX474" s="35"/>
    </row>
    <row r="475" spans="1:102" ht="13.8" x14ac:dyDescent="0.3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44"/>
      <c r="W475" s="44"/>
      <c r="X475" s="35"/>
      <c r="Y475" s="35"/>
      <c r="Z475" s="35"/>
      <c r="AA475" s="45"/>
      <c r="AB475" s="45"/>
      <c r="AC475" s="45"/>
      <c r="AD475" s="45"/>
      <c r="AE475" s="45"/>
      <c r="AF475" s="46"/>
      <c r="AG475" s="152"/>
      <c r="AH475" s="48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  <c r="BY475" s="35"/>
      <c r="BZ475" s="35"/>
      <c r="CA475" s="35"/>
      <c r="CB475" s="35"/>
      <c r="CC475" s="35"/>
      <c r="CD475" s="35"/>
      <c r="CE475" s="35"/>
      <c r="CF475" s="35"/>
      <c r="CG475" s="35"/>
      <c r="CH475" s="35"/>
      <c r="CI475" s="35"/>
      <c r="CJ475" s="35"/>
      <c r="CK475" s="35"/>
      <c r="CL475" s="35"/>
      <c r="CM475" s="35"/>
      <c r="CN475" s="35"/>
      <c r="CO475" s="35"/>
      <c r="CP475" s="35"/>
      <c r="CQ475" s="35"/>
      <c r="CR475" s="35"/>
      <c r="CS475" s="35"/>
      <c r="CT475" s="35"/>
      <c r="CU475" s="35"/>
      <c r="CV475" s="35"/>
      <c r="CW475" s="35"/>
      <c r="CX475" s="35"/>
    </row>
    <row r="476" spans="1:102" ht="13.8" x14ac:dyDescent="0.3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44"/>
      <c r="W476" s="44"/>
      <c r="X476" s="35"/>
      <c r="Y476" s="35"/>
      <c r="Z476" s="35"/>
      <c r="AA476" s="45"/>
      <c r="AB476" s="45"/>
      <c r="AC476" s="45"/>
      <c r="AD476" s="45"/>
      <c r="AE476" s="45"/>
      <c r="AF476" s="46"/>
      <c r="AG476" s="152"/>
      <c r="AH476" s="48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  <c r="BY476" s="35"/>
      <c r="BZ476" s="35"/>
      <c r="CA476" s="35"/>
      <c r="CB476" s="35"/>
      <c r="CC476" s="35"/>
      <c r="CD476" s="35"/>
      <c r="CE476" s="35"/>
      <c r="CF476" s="35"/>
      <c r="CG476" s="35"/>
      <c r="CH476" s="35"/>
      <c r="CI476" s="35"/>
      <c r="CJ476" s="35"/>
      <c r="CK476" s="35"/>
      <c r="CL476" s="35"/>
      <c r="CM476" s="35"/>
      <c r="CN476" s="35"/>
      <c r="CO476" s="35"/>
      <c r="CP476" s="35"/>
      <c r="CQ476" s="35"/>
      <c r="CR476" s="35"/>
      <c r="CS476" s="35"/>
      <c r="CT476" s="35"/>
      <c r="CU476" s="35"/>
      <c r="CV476" s="35"/>
      <c r="CW476" s="35"/>
      <c r="CX476" s="35"/>
    </row>
    <row r="477" spans="1:102" ht="13.8" x14ac:dyDescent="0.3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44"/>
      <c r="W477" s="44"/>
      <c r="X477" s="35"/>
      <c r="Y477" s="35"/>
      <c r="Z477" s="35"/>
      <c r="AA477" s="45"/>
      <c r="AB477" s="45"/>
      <c r="AC477" s="45"/>
      <c r="AD477" s="45"/>
      <c r="AE477" s="45"/>
      <c r="AF477" s="46"/>
      <c r="AG477" s="152"/>
      <c r="AH477" s="48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  <c r="BY477" s="35"/>
      <c r="BZ477" s="35"/>
      <c r="CA477" s="35"/>
      <c r="CB477" s="35"/>
      <c r="CC477" s="35"/>
      <c r="CD477" s="35"/>
      <c r="CE477" s="35"/>
      <c r="CF477" s="35"/>
      <c r="CG477" s="35"/>
      <c r="CH477" s="35"/>
      <c r="CI477" s="35"/>
      <c r="CJ477" s="35"/>
      <c r="CK477" s="35"/>
      <c r="CL477" s="35"/>
      <c r="CM477" s="35"/>
      <c r="CN477" s="35"/>
      <c r="CO477" s="35"/>
      <c r="CP477" s="35"/>
      <c r="CQ477" s="35"/>
      <c r="CR477" s="35"/>
      <c r="CS477" s="35"/>
      <c r="CT477" s="35"/>
      <c r="CU477" s="35"/>
      <c r="CV477" s="35"/>
      <c r="CW477" s="35"/>
      <c r="CX477" s="35"/>
    </row>
    <row r="478" spans="1:102" ht="13.8" x14ac:dyDescent="0.3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44"/>
      <c r="W478" s="44"/>
      <c r="X478" s="35"/>
      <c r="Y478" s="35"/>
      <c r="Z478" s="35"/>
      <c r="AA478" s="45"/>
      <c r="AB478" s="45"/>
      <c r="AC478" s="45"/>
      <c r="AD478" s="45"/>
      <c r="AE478" s="45"/>
      <c r="AF478" s="46"/>
      <c r="AG478" s="152"/>
      <c r="AH478" s="48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  <c r="BY478" s="35"/>
      <c r="BZ478" s="35"/>
      <c r="CA478" s="35"/>
      <c r="CB478" s="35"/>
      <c r="CC478" s="35"/>
      <c r="CD478" s="35"/>
      <c r="CE478" s="35"/>
      <c r="CF478" s="35"/>
      <c r="CG478" s="35"/>
      <c r="CH478" s="35"/>
      <c r="CI478" s="35"/>
      <c r="CJ478" s="35"/>
      <c r="CK478" s="35"/>
      <c r="CL478" s="35"/>
      <c r="CM478" s="35"/>
      <c r="CN478" s="35"/>
      <c r="CO478" s="35"/>
      <c r="CP478" s="35"/>
      <c r="CQ478" s="35"/>
      <c r="CR478" s="35"/>
      <c r="CS478" s="35"/>
      <c r="CT478" s="35"/>
      <c r="CU478" s="35"/>
      <c r="CV478" s="35"/>
      <c r="CW478" s="35"/>
      <c r="CX478" s="35"/>
    </row>
    <row r="479" spans="1:102" ht="13.8" x14ac:dyDescent="0.3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44"/>
      <c r="W479" s="44"/>
      <c r="X479" s="35"/>
      <c r="Y479" s="35"/>
      <c r="Z479" s="35"/>
      <c r="AA479" s="45"/>
      <c r="AB479" s="45"/>
      <c r="AC479" s="45"/>
      <c r="AD479" s="45"/>
      <c r="AE479" s="45"/>
      <c r="AF479" s="46"/>
      <c r="AG479" s="152"/>
      <c r="AH479" s="48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  <c r="BY479" s="35"/>
      <c r="BZ479" s="35"/>
      <c r="CA479" s="35"/>
      <c r="CB479" s="35"/>
      <c r="CC479" s="35"/>
      <c r="CD479" s="35"/>
      <c r="CE479" s="35"/>
      <c r="CF479" s="35"/>
      <c r="CG479" s="35"/>
      <c r="CH479" s="35"/>
      <c r="CI479" s="35"/>
      <c r="CJ479" s="35"/>
      <c r="CK479" s="35"/>
      <c r="CL479" s="35"/>
      <c r="CM479" s="35"/>
      <c r="CN479" s="35"/>
      <c r="CO479" s="35"/>
      <c r="CP479" s="35"/>
      <c r="CQ479" s="35"/>
      <c r="CR479" s="35"/>
      <c r="CS479" s="35"/>
      <c r="CT479" s="35"/>
      <c r="CU479" s="35"/>
      <c r="CV479" s="35"/>
      <c r="CW479" s="35"/>
      <c r="CX479" s="35"/>
    </row>
    <row r="480" spans="1:102" ht="13.8" x14ac:dyDescent="0.3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44"/>
      <c r="W480" s="44"/>
      <c r="X480" s="35"/>
      <c r="Y480" s="35"/>
      <c r="Z480" s="35"/>
      <c r="AA480" s="45"/>
      <c r="AB480" s="45"/>
      <c r="AC480" s="45"/>
      <c r="AD480" s="45"/>
      <c r="AE480" s="45"/>
      <c r="AF480" s="46"/>
      <c r="AG480" s="152"/>
      <c r="AH480" s="48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  <c r="BY480" s="35"/>
      <c r="BZ480" s="35"/>
      <c r="CA480" s="35"/>
      <c r="CB480" s="35"/>
      <c r="CC480" s="35"/>
      <c r="CD480" s="35"/>
      <c r="CE480" s="35"/>
      <c r="CF480" s="35"/>
      <c r="CG480" s="35"/>
      <c r="CH480" s="35"/>
      <c r="CI480" s="35"/>
      <c r="CJ480" s="35"/>
      <c r="CK480" s="35"/>
      <c r="CL480" s="35"/>
      <c r="CM480" s="35"/>
      <c r="CN480" s="35"/>
      <c r="CO480" s="35"/>
      <c r="CP480" s="35"/>
      <c r="CQ480" s="35"/>
      <c r="CR480" s="35"/>
      <c r="CS480" s="35"/>
      <c r="CT480" s="35"/>
      <c r="CU480" s="35"/>
      <c r="CV480" s="35"/>
      <c r="CW480" s="35"/>
      <c r="CX480" s="35"/>
    </row>
    <row r="481" spans="1:102" ht="13.8" x14ac:dyDescent="0.3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44"/>
      <c r="W481" s="44"/>
      <c r="X481" s="35"/>
      <c r="Y481" s="35"/>
      <c r="Z481" s="35"/>
      <c r="AA481" s="45"/>
      <c r="AB481" s="45"/>
      <c r="AC481" s="45"/>
      <c r="AD481" s="45"/>
      <c r="AE481" s="45"/>
      <c r="AF481" s="46"/>
      <c r="AG481" s="152"/>
      <c r="AH481" s="48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  <c r="BY481" s="35"/>
      <c r="BZ481" s="35"/>
      <c r="CA481" s="35"/>
      <c r="CB481" s="35"/>
      <c r="CC481" s="35"/>
      <c r="CD481" s="35"/>
      <c r="CE481" s="35"/>
      <c r="CF481" s="35"/>
      <c r="CG481" s="35"/>
      <c r="CH481" s="35"/>
      <c r="CI481" s="35"/>
      <c r="CJ481" s="35"/>
      <c r="CK481" s="35"/>
      <c r="CL481" s="35"/>
      <c r="CM481" s="35"/>
      <c r="CN481" s="35"/>
      <c r="CO481" s="35"/>
      <c r="CP481" s="35"/>
      <c r="CQ481" s="35"/>
      <c r="CR481" s="35"/>
      <c r="CS481" s="35"/>
      <c r="CT481" s="35"/>
      <c r="CU481" s="35"/>
      <c r="CV481" s="35"/>
      <c r="CW481" s="35"/>
      <c r="CX481" s="35"/>
    </row>
    <row r="482" spans="1:102" ht="13.8" x14ac:dyDescent="0.3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44"/>
      <c r="W482" s="44"/>
      <c r="X482" s="35"/>
      <c r="Y482" s="35"/>
      <c r="Z482" s="35"/>
      <c r="AA482" s="45"/>
      <c r="AB482" s="45"/>
      <c r="AC482" s="45"/>
      <c r="AD482" s="45"/>
      <c r="AE482" s="45"/>
      <c r="AF482" s="46"/>
      <c r="AG482" s="152"/>
      <c r="AH482" s="48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  <c r="CC482" s="35"/>
      <c r="CD482" s="35"/>
      <c r="CE482" s="35"/>
      <c r="CF482" s="35"/>
      <c r="CG482" s="35"/>
      <c r="CH482" s="35"/>
      <c r="CI482" s="35"/>
      <c r="CJ482" s="35"/>
      <c r="CK482" s="35"/>
      <c r="CL482" s="35"/>
      <c r="CM482" s="35"/>
      <c r="CN482" s="35"/>
      <c r="CO482" s="35"/>
      <c r="CP482" s="35"/>
      <c r="CQ482" s="35"/>
      <c r="CR482" s="35"/>
      <c r="CS482" s="35"/>
      <c r="CT482" s="35"/>
      <c r="CU482" s="35"/>
      <c r="CV482" s="35"/>
      <c r="CW482" s="35"/>
      <c r="CX482" s="35"/>
    </row>
    <row r="483" spans="1:102" ht="13.8" x14ac:dyDescent="0.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44"/>
      <c r="W483" s="44"/>
      <c r="X483" s="35"/>
      <c r="Y483" s="35"/>
      <c r="Z483" s="35"/>
      <c r="AA483" s="45"/>
      <c r="AB483" s="45"/>
      <c r="AC483" s="45"/>
      <c r="AD483" s="45"/>
      <c r="AE483" s="45"/>
      <c r="AF483" s="46"/>
      <c r="AG483" s="152"/>
      <c r="AH483" s="48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  <c r="BY483" s="35"/>
      <c r="BZ483" s="35"/>
      <c r="CA483" s="35"/>
      <c r="CB483" s="35"/>
      <c r="CC483" s="35"/>
      <c r="CD483" s="35"/>
      <c r="CE483" s="35"/>
      <c r="CF483" s="35"/>
      <c r="CG483" s="35"/>
      <c r="CH483" s="35"/>
      <c r="CI483" s="35"/>
      <c r="CJ483" s="35"/>
      <c r="CK483" s="35"/>
      <c r="CL483" s="35"/>
      <c r="CM483" s="35"/>
      <c r="CN483" s="35"/>
      <c r="CO483" s="35"/>
      <c r="CP483" s="35"/>
      <c r="CQ483" s="35"/>
      <c r="CR483" s="35"/>
      <c r="CS483" s="35"/>
      <c r="CT483" s="35"/>
      <c r="CU483" s="35"/>
      <c r="CV483" s="35"/>
      <c r="CW483" s="35"/>
      <c r="CX483" s="35"/>
    </row>
    <row r="484" spans="1:102" ht="13.8" x14ac:dyDescent="0.3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44"/>
      <c r="W484" s="44"/>
      <c r="X484" s="35"/>
      <c r="Y484" s="35"/>
      <c r="Z484" s="35"/>
      <c r="AA484" s="45"/>
      <c r="AB484" s="45"/>
      <c r="AC484" s="45"/>
      <c r="AD484" s="45"/>
      <c r="AE484" s="45"/>
      <c r="AF484" s="46"/>
      <c r="AG484" s="152"/>
      <c r="AH484" s="48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  <c r="BY484" s="35"/>
      <c r="BZ484" s="35"/>
      <c r="CA484" s="35"/>
      <c r="CB484" s="35"/>
      <c r="CC484" s="35"/>
      <c r="CD484" s="35"/>
      <c r="CE484" s="35"/>
      <c r="CF484" s="35"/>
      <c r="CG484" s="35"/>
      <c r="CH484" s="35"/>
      <c r="CI484" s="35"/>
      <c r="CJ484" s="35"/>
      <c r="CK484" s="35"/>
      <c r="CL484" s="35"/>
      <c r="CM484" s="35"/>
      <c r="CN484" s="35"/>
      <c r="CO484" s="35"/>
      <c r="CP484" s="35"/>
      <c r="CQ484" s="35"/>
      <c r="CR484" s="35"/>
      <c r="CS484" s="35"/>
      <c r="CT484" s="35"/>
      <c r="CU484" s="35"/>
      <c r="CV484" s="35"/>
      <c r="CW484" s="35"/>
      <c r="CX484" s="35"/>
    </row>
    <row r="485" spans="1:102" ht="13.8" x14ac:dyDescent="0.3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44"/>
      <c r="W485" s="44"/>
      <c r="X485" s="35"/>
      <c r="Y485" s="35"/>
      <c r="Z485" s="35"/>
      <c r="AA485" s="45"/>
      <c r="AB485" s="45"/>
      <c r="AC485" s="45"/>
      <c r="AD485" s="45"/>
      <c r="AE485" s="45"/>
      <c r="AF485" s="46"/>
      <c r="AG485" s="152"/>
      <c r="AH485" s="48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  <c r="BY485" s="35"/>
      <c r="BZ485" s="35"/>
      <c r="CA485" s="35"/>
      <c r="CB485" s="35"/>
      <c r="CC485" s="35"/>
      <c r="CD485" s="35"/>
      <c r="CE485" s="35"/>
      <c r="CF485" s="35"/>
      <c r="CG485" s="35"/>
      <c r="CH485" s="35"/>
      <c r="CI485" s="35"/>
      <c r="CJ485" s="35"/>
      <c r="CK485" s="35"/>
      <c r="CL485" s="35"/>
      <c r="CM485" s="35"/>
      <c r="CN485" s="35"/>
      <c r="CO485" s="35"/>
      <c r="CP485" s="35"/>
      <c r="CQ485" s="35"/>
      <c r="CR485" s="35"/>
      <c r="CS485" s="35"/>
      <c r="CT485" s="35"/>
      <c r="CU485" s="35"/>
      <c r="CV485" s="35"/>
      <c r="CW485" s="35"/>
      <c r="CX485" s="35"/>
    </row>
    <row r="486" spans="1:102" ht="13.8" x14ac:dyDescent="0.3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44"/>
      <c r="W486" s="44"/>
      <c r="X486" s="35"/>
      <c r="Y486" s="35"/>
      <c r="Z486" s="35"/>
      <c r="AA486" s="45"/>
      <c r="AB486" s="45"/>
      <c r="AC486" s="45"/>
      <c r="AD486" s="45"/>
      <c r="AE486" s="45"/>
      <c r="AF486" s="46"/>
      <c r="AG486" s="152"/>
      <c r="AH486" s="48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  <c r="BY486" s="35"/>
      <c r="BZ486" s="35"/>
      <c r="CA486" s="35"/>
      <c r="CB486" s="35"/>
      <c r="CC486" s="35"/>
      <c r="CD486" s="35"/>
      <c r="CE486" s="35"/>
      <c r="CF486" s="35"/>
      <c r="CG486" s="35"/>
      <c r="CH486" s="35"/>
      <c r="CI486" s="35"/>
      <c r="CJ486" s="35"/>
      <c r="CK486" s="35"/>
      <c r="CL486" s="35"/>
      <c r="CM486" s="35"/>
      <c r="CN486" s="35"/>
      <c r="CO486" s="35"/>
      <c r="CP486" s="35"/>
      <c r="CQ486" s="35"/>
      <c r="CR486" s="35"/>
      <c r="CS486" s="35"/>
      <c r="CT486" s="35"/>
      <c r="CU486" s="35"/>
      <c r="CV486" s="35"/>
      <c r="CW486" s="35"/>
      <c r="CX486" s="35"/>
    </row>
    <row r="487" spans="1:102" ht="13.8" x14ac:dyDescent="0.3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44"/>
      <c r="W487" s="44"/>
      <c r="X487" s="35"/>
      <c r="Y487" s="35"/>
      <c r="Z487" s="35"/>
      <c r="AA487" s="45"/>
      <c r="AB487" s="45"/>
      <c r="AC487" s="45"/>
      <c r="AD487" s="45"/>
      <c r="AE487" s="45"/>
      <c r="AF487" s="46"/>
      <c r="AG487" s="152"/>
      <c r="AH487" s="48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  <c r="BY487" s="35"/>
      <c r="BZ487" s="35"/>
      <c r="CA487" s="35"/>
      <c r="CB487" s="35"/>
      <c r="CC487" s="35"/>
      <c r="CD487" s="35"/>
      <c r="CE487" s="35"/>
      <c r="CF487" s="35"/>
      <c r="CG487" s="35"/>
      <c r="CH487" s="35"/>
      <c r="CI487" s="35"/>
      <c r="CJ487" s="35"/>
      <c r="CK487" s="35"/>
      <c r="CL487" s="35"/>
      <c r="CM487" s="35"/>
      <c r="CN487" s="35"/>
      <c r="CO487" s="35"/>
      <c r="CP487" s="35"/>
      <c r="CQ487" s="35"/>
      <c r="CR487" s="35"/>
      <c r="CS487" s="35"/>
      <c r="CT487" s="35"/>
      <c r="CU487" s="35"/>
      <c r="CV487" s="35"/>
      <c r="CW487" s="35"/>
      <c r="CX487" s="35"/>
    </row>
    <row r="488" spans="1:102" ht="13.8" x14ac:dyDescent="0.3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44"/>
      <c r="W488" s="44"/>
      <c r="X488" s="35"/>
      <c r="Y488" s="35"/>
      <c r="Z488" s="35"/>
      <c r="AA488" s="45"/>
      <c r="AB488" s="45"/>
      <c r="AC488" s="45"/>
      <c r="AD488" s="45"/>
      <c r="AE488" s="45"/>
      <c r="AF488" s="46"/>
      <c r="AG488" s="152"/>
      <c r="AH488" s="48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  <c r="BY488" s="35"/>
      <c r="BZ488" s="35"/>
      <c r="CA488" s="35"/>
      <c r="CB488" s="35"/>
      <c r="CC488" s="35"/>
      <c r="CD488" s="35"/>
      <c r="CE488" s="35"/>
      <c r="CF488" s="35"/>
      <c r="CG488" s="35"/>
      <c r="CH488" s="35"/>
      <c r="CI488" s="35"/>
      <c r="CJ488" s="35"/>
      <c r="CK488" s="35"/>
      <c r="CL488" s="35"/>
      <c r="CM488" s="35"/>
      <c r="CN488" s="35"/>
      <c r="CO488" s="35"/>
      <c r="CP488" s="35"/>
      <c r="CQ488" s="35"/>
      <c r="CR488" s="35"/>
      <c r="CS488" s="35"/>
      <c r="CT488" s="35"/>
      <c r="CU488" s="35"/>
      <c r="CV488" s="35"/>
      <c r="CW488" s="35"/>
      <c r="CX488" s="35"/>
    </row>
    <row r="489" spans="1:102" ht="13.8" x14ac:dyDescent="0.3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44"/>
      <c r="W489" s="44"/>
      <c r="X489" s="35"/>
      <c r="Y489" s="35"/>
      <c r="Z489" s="35"/>
      <c r="AA489" s="45"/>
      <c r="AB489" s="45"/>
      <c r="AC489" s="45"/>
      <c r="AD489" s="45"/>
      <c r="AE489" s="45"/>
      <c r="AF489" s="46"/>
      <c r="AG489" s="152"/>
      <c r="AH489" s="48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  <c r="BY489" s="35"/>
      <c r="BZ489" s="35"/>
      <c r="CA489" s="35"/>
      <c r="CB489" s="35"/>
      <c r="CC489" s="35"/>
      <c r="CD489" s="35"/>
      <c r="CE489" s="35"/>
      <c r="CF489" s="35"/>
      <c r="CG489" s="35"/>
      <c r="CH489" s="35"/>
      <c r="CI489" s="35"/>
      <c r="CJ489" s="35"/>
      <c r="CK489" s="35"/>
      <c r="CL489" s="35"/>
      <c r="CM489" s="35"/>
      <c r="CN489" s="35"/>
      <c r="CO489" s="35"/>
      <c r="CP489" s="35"/>
      <c r="CQ489" s="35"/>
      <c r="CR489" s="35"/>
      <c r="CS489" s="35"/>
      <c r="CT489" s="35"/>
      <c r="CU489" s="35"/>
      <c r="CV489" s="35"/>
      <c r="CW489" s="35"/>
      <c r="CX489" s="35"/>
    </row>
    <row r="490" spans="1:102" ht="13.8" x14ac:dyDescent="0.3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44"/>
      <c r="W490" s="44"/>
      <c r="X490" s="35"/>
      <c r="Y490" s="35"/>
      <c r="Z490" s="35"/>
      <c r="AA490" s="45"/>
      <c r="AB490" s="45"/>
      <c r="AC490" s="45"/>
      <c r="AD490" s="45"/>
      <c r="AE490" s="45"/>
      <c r="AF490" s="46"/>
      <c r="AG490" s="152"/>
      <c r="AH490" s="48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  <c r="BY490" s="35"/>
      <c r="BZ490" s="35"/>
      <c r="CA490" s="35"/>
      <c r="CB490" s="35"/>
      <c r="CC490" s="35"/>
      <c r="CD490" s="35"/>
      <c r="CE490" s="35"/>
      <c r="CF490" s="35"/>
      <c r="CG490" s="35"/>
      <c r="CH490" s="35"/>
      <c r="CI490" s="35"/>
      <c r="CJ490" s="35"/>
      <c r="CK490" s="35"/>
      <c r="CL490" s="35"/>
      <c r="CM490" s="35"/>
      <c r="CN490" s="35"/>
      <c r="CO490" s="35"/>
      <c r="CP490" s="35"/>
      <c r="CQ490" s="35"/>
      <c r="CR490" s="35"/>
      <c r="CS490" s="35"/>
      <c r="CT490" s="35"/>
      <c r="CU490" s="35"/>
      <c r="CV490" s="35"/>
      <c r="CW490" s="35"/>
      <c r="CX490" s="35"/>
    </row>
    <row r="491" spans="1:102" ht="13.8" x14ac:dyDescent="0.3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44"/>
      <c r="W491" s="44"/>
      <c r="X491" s="35"/>
      <c r="Y491" s="35"/>
      <c r="Z491" s="35"/>
      <c r="AA491" s="45"/>
      <c r="AB491" s="45"/>
      <c r="AC491" s="45"/>
      <c r="AD491" s="45"/>
      <c r="AE491" s="45"/>
      <c r="AF491" s="46"/>
      <c r="AG491" s="152"/>
      <c r="AH491" s="48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  <c r="BY491" s="35"/>
      <c r="BZ491" s="35"/>
      <c r="CA491" s="35"/>
      <c r="CB491" s="35"/>
      <c r="CC491" s="35"/>
      <c r="CD491" s="35"/>
      <c r="CE491" s="35"/>
      <c r="CF491" s="35"/>
      <c r="CG491" s="35"/>
      <c r="CH491" s="35"/>
      <c r="CI491" s="35"/>
      <c r="CJ491" s="35"/>
      <c r="CK491" s="35"/>
      <c r="CL491" s="35"/>
      <c r="CM491" s="35"/>
      <c r="CN491" s="35"/>
      <c r="CO491" s="35"/>
      <c r="CP491" s="35"/>
      <c r="CQ491" s="35"/>
      <c r="CR491" s="35"/>
      <c r="CS491" s="35"/>
      <c r="CT491" s="35"/>
      <c r="CU491" s="35"/>
      <c r="CV491" s="35"/>
      <c r="CW491" s="35"/>
      <c r="CX491" s="35"/>
    </row>
    <row r="492" spans="1:102" ht="13.8" x14ac:dyDescent="0.3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44"/>
      <c r="W492" s="44"/>
      <c r="X492" s="35"/>
      <c r="Y492" s="35"/>
      <c r="Z492" s="35"/>
      <c r="AA492" s="45"/>
      <c r="AB492" s="45"/>
      <c r="AC492" s="45"/>
      <c r="AD492" s="45"/>
      <c r="AE492" s="45"/>
      <c r="AF492" s="46"/>
      <c r="AG492" s="152"/>
      <c r="AH492" s="48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  <c r="BY492" s="35"/>
      <c r="BZ492" s="35"/>
      <c r="CA492" s="35"/>
      <c r="CB492" s="35"/>
      <c r="CC492" s="35"/>
      <c r="CD492" s="35"/>
      <c r="CE492" s="35"/>
      <c r="CF492" s="35"/>
      <c r="CG492" s="35"/>
      <c r="CH492" s="35"/>
      <c r="CI492" s="35"/>
      <c r="CJ492" s="35"/>
      <c r="CK492" s="35"/>
      <c r="CL492" s="35"/>
      <c r="CM492" s="35"/>
      <c r="CN492" s="35"/>
      <c r="CO492" s="35"/>
      <c r="CP492" s="35"/>
      <c r="CQ492" s="35"/>
      <c r="CR492" s="35"/>
      <c r="CS492" s="35"/>
      <c r="CT492" s="35"/>
      <c r="CU492" s="35"/>
      <c r="CV492" s="35"/>
      <c r="CW492" s="35"/>
      <c r="CX492" s="35"/>
    </row>
    <row r="493" spans="1:102" ht="13.8" x14ac:dyDescent="0.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44"/>
      <c r="W493" s="44"/>
      <c r="X493" s="35"/>
      <c r="Y493" s="35"/>
      <c r="Z493" s="35"/>
      <c r="AA493" s="45"/>
      <c r="AB493" s="45"/>
      <c r="AC493" s="45"/>
      <c r="AD493" s="45"/>
      <c r="AE493" s="45"/>
      <c r="AF493" s="46"/>
      <c r="AG493" s="152"/>
      <c r="AH493" s="48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  <c r="CC493" s="35"/>
      <c r="CD493" s="35"/>
      <c r="CE493" s="35"/>
      <c r="CF493" s="35"/>
      <c r="CG493" s="35"/>
      <c r="CH493" s="35"/>
      <c r="CI493" s="35"/>
      <c r="CJ493" s="35"/>
      <c r="CK493" s="35"/>
      <c r="CL493" s="35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  <c r="CX493" s="35"/>
    </row>
    <row r="494" spans="1:102" ht="13.8" x14ac:dyDescent="0.3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44"/>
      <c r="W494" s="44"/>
      <c r="X494" s="35"/>
      <c r="Y494" s="35"/>
      <c r="Z494" s="35"/>
      <c r="AA494" s="45"/>
      <c r="AB494" s="45"/>
      <c r="AC494" s="45"/>
      <c r="AD494" s="45"/>
      <c r="AE494" s="45"/>
      <c r="AF494" s="46"/>
      <c r="AG494" s="152"/>
      <c r="AH494" s="48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  <c r="BY494" s="35"/>
      <c r="BZ494" s="35"/>
      <c r="CA494" s="35"/>
      <c r="CB494" s="35"/>
      <c r="CC494" s="35"/>
      <c r="CD494" s="35"/>
      <c r="CE494" s="35"/>
      <c r="CF494" s="35"/>
      <c r="CG494" s="35"/>
      <c r="CH494" s="35"/>
      <c r="CI494" s="35"/>
      <c r="CJ494" s="35"/>
      <c r="CK494" s="35"/>
      <c r="CL494" s="35"/>
      <c r="CM494" s="35"/>
      <c r="CN494" s="35"/>
      <c r="CO494" s="35"/>
      <c r="CP494" s="35"/>
      <c r="CQ494" s="35"/>
      <c r="CR494" s="35"/>
      <c r="CS494" s="35"/>
      <c r="CT494" s="35"/>
      <c r="CU494" s="35"/>
      <c r="CV494" s="35"/>
      <c r="CW494" s="35"/>
      <c r="CX494" s="35"/>
    </row>
    <row r="495" spans="1:102" ht="13.8" x14ac:dyDescent="0.3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44"/>
      <c r="W495" s="44"/>
      <c r="X495" s="35"/>
      <c r="Y495" s="35"/>
      <c r="Z495" s="35"/>
      <c r="AA495" s="45"/>
      <c r="AB495" s="45"/>
      <c r="AC495" s="45"/>
      <c r="AD495" s="45"/>
      <c r="AE495" s="45"/>
      <c r="AF495" s="46"/>
      <c r="AG495" s="152"/>
      <c r="AH495" s="48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  <c r="BY495" s="35"/>
      <c r="BZ495" s="35"/>
      <c r="CA495" s="35"/>
      <c r="CB495" s="35"/>
      <c r="CC495" s="35"/>
      <c r="CD495" s="35"/>
      <c r="CE495" s="35"/>
      <c r="CF495" s="35"/>
      <c r="CG495" s="35"/>
      <c r="CH495" s="35"/>
      <c r="CI495" s="35"/>
      <c r="CJ495" s="35"/>
      <c r="CK495" s="35"/>
      <c r="CL495" s="35"/>
      <c r="CM495" s="35"/>
      <c r="CN495" s="35"/>
      <c r="CO495" s="35"/>
      <c r="CP495" s="35"/>
      <c r="CQ495" s="35"/>
      <c r="CR495" s="35"/>
      <c r="CS495" s="35"/>
      <c r="CT495" s="35"/>
      <c r="CU495" s="35"/>
      <c r="CV495" s="35"/>
      <c r="CW495" s="35"/>
      <c r="CX495" s="35"/>
    </row>
    <row r="496" spans="1:102" ht="13.8" x14ac:dyDescent="0.3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44"/>
      <c r="W496" s="44"/>
      <c r="X496" s="35"/>
      <c r="Y496" s="35"/>
      <c r="Z496" s="35"/>
      <c r="AA496" s="45"/>
      <c r="AB496" s="45"/>
      <c r="AC496" s="45"/>
      <c r="AD496" s="45"/>
      <c r="AE496" s="45"/>
      <c r="AF496" s="46"/>
      <c r="AG496" s="152"/>
      <c r="AH496" s="48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  <c r="BY496" s="35"/>
      <c r="BZ496" s="35"/>
      <c r="CA496" s="35"/>
      <c r="CB496" s="35"/>
      <c r="CC496" s="35"/>
      <c r="CD496" s="35"/>
      <c r="CE496" s="35"/>
      <c r="CF496" s="35"/>
      <c r="CG496" s="35"/>
      <c r="CH496" s="35"/>
      <c r="CI496" s="35"/>
      <c r="CJ496" s="35"/>
      <c r="CK496" s="35"/>
      <c r="CL496" s="35"/>
      <c r="CM496" s="35"/>
      <c r="CN496" s="35"/>
      <c r="CO496" s="35"/>
      <c r="CP496" s="35"/>
      <c r="CQ496" s="35"/>
      <c r="CR496" s="35"/>
      <c r="CS496" s="35"/>
      <c r="CT496" s="35"/>
      <c r="CU496" s="35"/>
      <c r="CV496" s="35"/>
      <c r="CW496" s="35"/>
      <c r="CX496" s="35"/>
    </row>
    <row r="497" spans="1:102" ht="13.8" x14ac:dyDescent="0.3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44"/>
      <c r="W497" s="44"/>
      <c r="X497" s="35"/>
      <c r="Y497" s="35"/>
      <c r="Z497" s="35"/>
      <c r="AA497" s="45"/>
      <c r="AB497" s="45"/>
      <c r="AC497" s="45"/>
      <c r="AD497" s="45"/>
      <c r="AE497" s="45"/>
      <c r="AF497" s="46"/>
      <c r="AG497" s="152"/>
      <c r="AH497" s="48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  <c r="BY497" s="35"/>
      <c r="BZ497" s="35"/>
      <c r="CA497" s="35"/>
      <c r="CB497" s="35"/>
      <c r="CC497" s="35"/>
      <c r="CD497" s="35"/>
      <c r="CE497" s="35"/>
      <c r="CF497" s="35"/>
      <c r="CG497" s="35"/>
      <c r="CH497" s="35"/>
      <c r="CI497" s="35"/>
      <c r="CJ497" s="35"/>
      <c r="CK497" s="35"/>
      <c r="CL497" s="35"/>
      <c r="CM497" s="35"/>
      <c r="CN497" s="35"/>
      <c r="CO497" s="35"/>
      <c r="CP497" s="35"/>
      <c r="CQ497" s="35"/>
      <c r="CR497" s="35"/>
      <c r="CS497" s="35"/>
      <c r="CT497" s="35"/>
      <c r="CU497" s="35"/>
      <c r="CV497" s="35"/>
      <c r="CW497" s="35"/>
      <c r="CX497" s="35"/>
    </row>
    <row r="498" spans="1:102" ht="13.8" x14ac:dyDescent="0.3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44"/>
      <c r="W498" s="44"/>
      <c r="X498" s="35"/>
      <c r="Y498" s="35"/>
      <c r="Z498" s="35"/>
      <c r="AA498" s="45"/>
      <c r="AB498" s="45"/>
      <c r="AC498" s="45"/>
      <c r="AD498" s="45"/>
      <c r="AE498" s="45"/>
      <c r="AF498" s="46"/>
      <c r="AG498" s="152"/>
      <c r="AH498" s="48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  <c r="BY498" s="35"/>
      <c r="BZ498" s="35"/>
      <c r="CA498" s="35"/>
      <c r="CB498" s="35"/>
      <c r="CC498" s="35"/>
      <c r="CD498" s="35"/>
      <c r="CE498" s="35"/>
      <c r="CF498" s="35"/>
      <c r="CG498" s="35"/>
      <c r="CH498" s="35"/>
      <c r="CI498" s="35"/>
      <c r="CJ498" s="35"/>
      <c r="CK498" s="35"/>
      <c r="CL498" s="35"/>
      <c r="CM498" s="35"/>
      <c r="CN498" s="35"/>
      <c r="CO498" s="35"/>
      <c r="CP498" s="35"/>
      <c r="CQ498" s="35"/>
      <c r="CR498" s="35"/>
      <c r="CS498" s="35"/>
      <c r="CT498" s="35"/>
      <c r="CU498" s="35"/>
      <c r="CV498" s="35"/>
      <c r="CW498" s="35"/>
      <c r="CX498" s="35"/>
    </row>
    <row r="499" spans="1:102" ht="13.8" x14ac:dyDescent="0.3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44"/>
      <c r="W499" s="44"/>
      <c r="X499" s="35"/>
      <c r="Y499" s="35"/>
      <c r="Z499" s="35"/>
      <c r="AA499" s="45"/>
      <c r="AB499" s="45"/>
      <c r="AC499" s="45"/>
      <c r="AD499" s="45"/>
      <c r="AE499" s="45"/>
      <c r="AF499" s="46"/>
      <c r="AG499" s="152"/>
      <c r="AH499" s="48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  <c r="BY499" s="35"/>
      <c r="BZ499" s="35"/>
      <c r="CA499" s="35"/>
      <c r="CB499" s="35"/>
      <c r="CC499" s="35"/>
      <c r="CD499" s="35"/>
      <c r="CE499" s="35"/>
      <c r="CF499" s="35"/>
      <c r="CG499" s="35"/>
      <c r="CH499" s="35"/>
      <c r="CI499" s="35"/>
      <c r="CJ499" s="35"/>
      <c r="CK499" s="35"/>
      <c r="CL499" s="35"/>
      <c r="CM499" s="35"/>
      <c r="CN499" s="35"/>
      <c r="CO499" s="35"/>
      <c r="CP499" s="35"/>
      <c r="CQ499" s="35"/>
      <c r="CR499" s="35"/>
      <c r="CS499" s="35"/>
      <c r="CT499" s="35"/>
      <c r="CU499" s="35"/>
      <c r="CV499" s="35"/>
      <c r="CW499" s="35"/>
      <c r="CX499" s="35"/>
    </row>
    <row r="500" spans="1:102" ht="13.8" x14ac:dyDescent="0.3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44"/>
      <c r="W500" s="44"/>
      <c r="X500" s="35"/>
      <c r="Y500" s="35"/>
      <c r="Z500" s="35"/>
      <c r="AA500" s="45"/>
      <c r="AB500" s="45"/>
      <c r="AC500" s="45"/>
      <c r="AD500" s="45"/>
      <c r="AE500" s="45"/>
      <c r="AF500" s="46"/>
      <c r="AG500" s="152"/>
      <c r="AH500" s="48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  <c r="BY500" s="35"/>
      <c r="BZ500" s="35"/>
      <c r="CA500" s="35"/>
      <c r="CB500" s="35"/>
      <c r="CC500" s="35"/>
      <c r="CD500" s="35"/>
      <c r="CE500" s="35"/>
      <c r="CF500" s="35"/>
      <c r="CG500" s="35"/>
      <c r="CH500" s="35"/>
      <c r="CI500" s="35"/>
      <c r="CJ500" s="35"/>
      <c r="CK500" s="35"/>
      <c r="CL500" s="35"/>
      <c r="CM500" s="35"/>
      <c r="CN500" s="35"/>
      <c r="CO500" s="35"/>
      <c r="CP500" s="35"/>
      <c r="CQ500" s="35"/>
      <c r="CR500" s="35"/>
      <c r="CS500" s="35"/>
      <c r="CT500" s="35"/>
      <c r="CU500" s="35"/>
      <c r="CV500" s="35"/>
      <c r="CW500" s="35"/>
      <c r="CX500" s="35"/>
    </row>
    <row r="501" spans="1:102" ht="13.8" x14ac:dyDescent="0.3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44"/>
      <c r="W501" s="44"/>
      <c r="X501" s="35"/>
      <c r="Y501" s="35"/>
      <c r="Z501" s="35"/>
      <c r="AA501" s="45"/>
      <c r="AB501" s="45"/>
      <c r="AC501" s="45"/>
      <c r="AD501" s="45"/>
      <c r="AE501" s="45"/>
      <c r="AF501" s="46"/>
      <c r="AG501" s="152"/>
      <c r="AH501" s="48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  <c r="BY501" s="35"/>
      <c r="BZ501" s="35"/>
      <c r="CA501" s="35"/>
      <c r="CB501" s="35"/>
      <c r="CC501" s="35"/>
      <c r="CD501" s="35"/>
      <c r="CE501" s="35"/>
      <c r="CF501" s="35"/>
      <c r="CG501" s="35"/>
      <c r="CH501" s="35"/>
      <c r="CI501" s="35"/>
      <c r="CJ501" s="35"/>
      <c r="CK501" s="35"/>
      <c r="CL501" s="35"/>
      <c r="CM501" s="35"/>
      <c r="CN501" s="35"/>
      <c r="CO501" s="35"/>
      <c r="CP501" s="35"/>
      <c r="CQ501" s="35"/>
      <c r="CR501" s="35"/>
      <c r="CS501" s="35"/>
      <c r="CT501" s="35"/>
      <c r="CU501" s="35"/>
      <c r="CV501" s="35"/>
      <c r="CW501" s="35"/>
      <c r="CX501" s="35"/>
    </row>
    <row r="502" spans="1:102" ht="13.8" x14ac:dyDescent="0.3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44"/>
      <c r="W502" s="44"/>
      <c r="X502" s="35"/>
      <c r="Y502" s="35"/>
      <c r="Z502" s="35"/>
      <c r="AA502" s="45"/>
      <c r="AB502" s="45"/>
      <c r="AC502" s="45"/>
      <c r="AD502" s="45"/>
      <c r="AE502" s="45"/>
      <c r="AF502" s="46"/>
      <c r="AG502" s="152"/>
      <c r="AH502" s="48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  <c r="BY502" s="35"/>
      <c r="BZ502" s="35"/>
      <c r="CA502" s="35"/>
      <c r="CB502" s="35"/>
      <c r="CC502" s="35"/>
      <c r="CD502" s="35"/>
      <c r="CE502" s="35"/>
      <c r="CF502" s="35"/>
      <c r="CG502" s="35"/>
      <c r="CH502" s="35"/>
      <c r="CI502" s="35"/>
      <c r="CJ502" s="35"/>
      <c r="CK502" s="35"/>
      <c r="CL502" s="35"/>
      <c r="CM502" s="35"/>
      <c r="CN502" s="35"/>
      <c r="CO502" s="35"/>
      <c r="CP502" s="35"/>
      <c r="CQ502" s="35"/>
      <c r="CR502" s="35"/>
      <c r="CS502" s="35"/>
      <c r="CT502" s="35"/>
      <c r="CU502" s="35"/>
      <c r="CV502" s="35"/>
      <c r="CW502" s="35"/>
      <c r="CX502" s="35"/>
    </row>
    <row r="503" spans="1:102" ht="13.8" x14ac:dyDescent="0.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44"/>
      <c r="W503" s="44"/>
      <c r="X503" s="35"/>
      <c r="Y503" s="35"/>
      <c r="Z503" s="35"/>
      <c r="AA503" s="45"/>
      <c r="AB503" s="45"/>
      <c r="AC503" s="45"/>
      <c r="AD503" s="45"/>
      <c r="AE503" s="45"/>
      <c r="AF503" s="46"/>
      <c r="AG503" s="152"/>
      <c r="AH503" s="48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  <c r="BY503" s="35"/>
      <c r="BZ503" s="35"/>
      <c r="CA503" s="35"/>
      <c r="CB503" s="35"/>
      <c r="CC503" s="35"/>
      <c r="CD503" s="35"/>
      <c r="CE503" s="35"/>
      <c r="CF503" s="35"/>
      <c r="CG503" s="35"/>
      <c r="CH503" s="35"/>
      <c r="CI503" s="35"/>
      <c r="CJ503" s="35"/>
      <c r="CK503" s="35"/>
      <c r="CL503" s="35"/>
      <c r="CM503" s="35"/>
      <c r="CN503" s="35"/>
      <c r="CO503" s="35"/>
      <c r="CP503" s="35"/>
      <c r="CQ503" s="35"/>
      <c r="CR503" s="35"/>
      <c r="CS503" s="35"/>
      <c r="CT503" s="35"/>
      <c r="CU503" s="35"/>
      <c r="CV503" s="35"/>
      <c r="CW503" s="35"/>
      <c r="CX503" s="35"/>
    </row>
    <row r="504" spans="1:102" ht="13.8" x14ac:dyDescent="0.3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44"/>
      <c r="W504" s="44"/>
      <c r="X504" s="35"/>
      <c r="Y504" s="35"/>
      <c r="Z504" s="35"/>
      <c r="AA504" s="45"/>
      <c r="AB504" s="45"/>
      <c r="AC504" s="45"/>
      <c r="AD504" s="45"/>
      <c r="AE504" s="45"/>
      <c r="AF504" s="46"/>
      <c r="AG504" s="152"/>
      <c r="AH504" s="48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  <c r="BY504" s="35"/>
      <c r="BZ504" s="35"/>
      <c r="CA504" s="35"/>
      <c r="CB504" s="35"/>
      <c r="CC504" s="35"/>
      <c r="CD504" s="35"/>
      <c r="CE504" s="35"/>
      <c r="CF504" s="35"/>
      <c r="CG504" s="35"/>
      <c r="CH504" s="35"/>
      <c r="CI504" s="35"/>
      <c r="CJ504" s="35"/>
      <c r="CK504" s="35"/>
      <c r="CL504" s="35"/>
      <c r="CM504" s="35"/>
      <c r="CN504" s="35"/>
      <c r="CO504" s="35"/>
      <c r="CP504" s="35"/>
      <c r="CQ504" s="35"/>
      <c r="CR504" s="35"/>
      <c r="CS504" s="35"/>
      <c r="CT504" s="35"/>
      <c r="CU504" s="35"/>
      <c r="CV504" s="35"/>
      <c r="CW504" s="35"/>
      <c r="CX504" s="35"/>
    </row>
    <row r="505" spans="1:102" ht="13.8" x14ac:dyDescent="0.3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44"/>
      <c r="W505" s="44"/>
      <c r="X505" s="35"/>
      <c r="Y505" s="35"/>
      <c r="Z505" s="35"/>
      <c r="AA505" s="45"/>
      <c r="AB505" s="45"/>
      <c r="AC505" s="45"/>
      <c r="AD505" s="45"/>
      <c r="AE505" s="45"/>
      <c r="AF505" s="46"/>
      <c r="AG505" s="152"/>
      <c r="AH505" s="48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  <c r="BY505" s="35"/>
      <c r="BZ505" s="35"/>
      <c r="CA505" s="35"/>
      <c r="CB505" s="35"/>
      <c r="CC505" s="35"/>
      <c r="CD505" s="35"/>
      <c r="CE505" s="35"/>
      <c r="CF505" s="35"/>
      <c r="CG505" s="35"/>
      <c r="CH505" s="35"/>
      <c r="CI505" s="35"/>
      <c r="CJ505" s="35"/>
      <c r="CK505" s="35"/>
      <c r="CL505" s="35"/>
      <c r="CM505" s="35"/>
      <c r="CN505" s="35"/>
      <c r="CO505" s="35"/>
      <c r="CP505" s="35"/>
      <c r="CQ505" s="35"/>
      <c r="CR505" s="35"/>
      <c r="CS505" s="35"/>
      <c r="CT505" s="35"/>
      <c r="CU505" s="35"/>
      <c r="CV505" s="35"/>
      <c r="CW505" s="35"/>
      <c r="CX505" s="35"/>
    </row>
    <row r="506" spans="1:102" ht="13.8" x14ac:dyDescent="0.3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44"/>
      <c r="W506" s="44"/>
      <c r="X506" s="35"/>
      <c r="Y506" s="35"/>
      <c r="Z506" s="35"/>
      <c r="AA506" s="45"/>
      <c r="AB506" s="45"/>
      <c r="AC506" s="45"/>
      <c r="AD506" s="45"/>
      <c r="AE506" s="45"/>
      <c r="AF506" s="46"/>
      <c r="AG506" s="152"/>
      <c r="AH506" s="48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  <c r="BY506" s="35"/>
      <c r="BZ506" s="35"/>
      <c r="CA506" s="35"/>
      <c r="CB506" s="35"/>
      <c r="CC506" s="35"/>
      <c r="CD506" s="35"/>
      <c r="CE506" s="35"/>
      <c r="CF506" s="35"/>
      <c r="CG506" s="35"/>
      <c r="CH506" s="35"/>
      <c r="CI506" s="35"/>
      <c r="CJ506" s="35"/>
      <c r="CK506" s="35"/>
      <c r="CL506" s="35"/>
      <c r="CM506" s="35"/>
      <c r="CN506" s="35"/>
      <c r="CO506" s="35"/>
      <c r="CP506" s="35"/>
      <c r="CQ506" s="35"/>
      <c r="CR506" s="35"/>
      <c r="CS506" s="35"/>
      <c r="CT506" s="35"/>
      <c r="CU506" s="35"/>
      <c r="CV506" s="35"/>
      <c r="CW506" s="35"/>
      <c r="CX506" s="35"/>
    </row>
    <row r="507" spans="1:102" ht="13.8" x14ac:dyDescent="0.3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44"/>
      <c r="W507" s="44"/>
      <c r="X507" s="35"/>
      <c r="Y507" s="35"/>
      <c r="Z507" s="35"/>
      <c r="AA507" s="45"/>
      <c r="AB507" s="45"/>
      <c r="AC507" s="45"/>
      <c r="AD507" s="45"/>
      <c r="AE507" s="45"/>
      <c r="AF507" s="46"/>
      <c r="AG507" s="152"/>
      <c r="AH507" s="48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  <c r="BY507" s="35"/>
      <c r="BZ507" s="35"/>
      <c r="CA507" s="35"/>
      <c r="CB507" s="35"/>
      <c r="CC507" s="35"/>
      <c r="CD507" s="35"/>
      <c r="CE507" s="35"/>
      <c r="CF507" s="35"/>
      <c r="CG507" s="35"/>
      <c r="CH507" s="35"/>
      <c r="CI507" s="35"/>
      <c r="CJ507" s="35"/>
      <c r="CK507" s="35"/>
      <c r="CL507" s="35"/>
      <c r="CM507" s="35"/>
      <c r="CN507" s="35"/>
      <c r="CO507" s="35"/>
      <c r="CP507" s="35"/>
      <c r="CQ507" s="35"/>
      <c r="CR507" s="35"/>
      <c r="CS507" s="35"/>
      <c r="CT507" s="35"/>
      <c r="CU507" s="35"/>
      <c r="CV507" s="35"/>
      <c r="CW507" s="35"/>
      <c r="CX507" s="35"/>
    </row>
    <row r="508" spans="1:102" ht="13.8" x14ac:dyDescent="0.3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44"/>
      <c r="W508" s="44"/>
      <c r="X508" s="35"/>
      <c r="Y508" s="35"/>
      <c r="Z508" s="35"/>
      <c r="AA508" s="45"/>
      <c r="AB508" s="45"/>
      <c r="AC508" s="45"/>
      <c r="AD508" s="45"/>
      <c r="AE508" s="45"/>
      <c r="AF508" s="46"/>
      <c r="AG508" s="152"/>
      <c r="AH508" s="48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  <c r="BY508" s="35"/>
      <c r="BZ508" s="35"/>
      <c r="CA508" s="35"/>
      <c r="CB508" s="35"/>
      <c r="CC508" s="35"/>
      <c r="CD508" s="35"/>
      <c r="CE508" s="35"/>
      <c r="CF508" s="35"/>
      <c r="CG508" s="35"/>
      <c r="CH508" s="35"/>
      <c r="CI508" s="35"/>
      <c r="CJ508" s="35"/>
      <c r="CK508" s="35"/>
      <c r="CL508" s="35"/>
      <c r="CM508" s="35"/>
      <c r="CN508" s="35"/>
      <c r="CO508" s="35"/>
      <c r="CP508" s="35"/>
      <c r="CQ508" s="35"/>
      <c r="CR508" s="35"/>
      <c r="CS508" s="35"/>
      <c r="CT508" s="35"/>
      <c r="CU508" s="35"/>
      <c r="CV508" s="35"/>
      <c r="CW508" s="35"/>
      <c r="CX508" s="35"/>
    </row>
    <row r="509" spans="1:102" ht="13.8" x14ac:dyDescent="0.3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44"/>
      <c r="W509" s="44"/>
      <c r="X509" s="35"/>
      <c r="Y509" s="35"/>
      <c r="Z509" s="35"/>
      <c r="AA509" s="45"/>
      <c r="AB509" s="45"/>
      <c r="AC509" s="45"/>
      <c r="AD509" s="45"/>
      <c r="AE509" s="45"/>
      <c r="AF509" s="46"/>
      <c r="AG509" s="152"/>
      <c r="AH509" s="48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  <c r="BY509" s="35"/>
      <c r="BZ509" s="35"/>
      <c r="CA509" s="35"/>
      <c r="CB509" s="35"/>
      <c r="CC509" s="35"/>
      <c r="CD509" s="35"/>
      <c r="CE509" s="35"/>
      <c r="CF509" s="35"/>
      <c r="CG509" s="35"/>
      <c r="CH509" s="35"/>
      <c r="CI509" s="35"/>
      <c r="CJ509" s="35"/>
      <c r="CK509" s="35"/>
      <c r="CL509" s="35"/>
      <c r="CM509" s="35"/>
      <c r="CN509" s="35"/>
      <c r="CO509" s="35"/>
      <c r="CP509" s="35"/>
      <c r="CQ509" s="35"/>
      <c r="CR509" s="35"/>
      <c r="CS509" s="35"/>
      <c r="CT509" s="35"/>
      <c r="CU509" s="35"/>
      <c r="CV509" s="35"/>
      <c r="CW509" s="35"/>
      <c r="CX509" s="35"/>
    </row>
    <row r="510" spans="1:102" ht="13.8" x14ac:dyDescent="0.3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44"/>
      <c r="W510" s="44"/>
      <c r="X510" s="35"/>
      <c r="Y510" s="35"/>
      <c r="Z510" s="35"/>
      <c r="AA510" s="45"/>
      <c r="AB510" s="45"/>
      <c r="AC510" s="45"/>
      <c r="AD510" s="45"/>
      <c r="AE510" s="45"/>
      <c r="AF510" s="46"/>
      <c r="AG510" s="152"/>
      <c r="AH510" s="48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</row>
    <row r="511" spans="1:102" ht="13.8" x14ac:dyDescent="0.3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44"/>
      <c r="W511" s="44"/>
      <c r="X511" s="35"/>
      <c r="Y511" s="35"/>
      <c r="Z511" s="35"/>
      <c r="AA511" s="45"/>
      <c r="AB511" s="45"/>
      <c r="AC511" s="45"/>
      <c r="AD511" s="45"/>
      <c r="AE511" s="45"/>
      <c r="AF511" s="46"/>
      <c r="AG511" s="152"/>
      <c r="AH511" s="48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  <c r="BY511" s="35"/>
      <c r="BZ511" s="35"/>
      <c r="CA511" s="35"/>
      <c r="CB511" s="35"/>
      <c r="CC511" s="35"/>
      <c r="CD511" s="35"/>
      <c r="CE511" s="35"/>
      <c r="CF511" s="35"/>
      <c r="CG511" s="35"/>
      <c r="CH511" s="35"/>
      <c r="CI511" s="35"/>
      <c r="CJ511" s="35"/>
      <c r="CK511" s="35"/>
      <c r="CL511" s="35"/>
      <c r="CM511" s="35"/>
      <c r="CN511" s="35"/>
      <c r="CO511" s="35"/>
      <c r="CP511" s="35"/>
      <c r="CQ511" s="35"/>
      <c r="CR511" s="35"/>
      <c r="CS511" s="35"/>
      <c r="CT511" s="35"/>
      <c r="CU511" s="35"/>
      <c r="CV511" s="35"/>
      <c r="CW511" s="35"/>
      <c r="CX511" s="35"/>
    </row>
    <row r="512" spans="1:102" ht="13.8" x14ac:dyDescent="0.3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44"/>
      <c r="W512" s="44"/>
      <c r="X512" s="35"/>
      <c r="Y512" s="35"/>
      <c r="Z512" s="35"/>
      <c r="AA512" s="45"/>
      <c r="AB512" s="45"/>
      <c r="AC512" s="45"/>
      <c r="AD512" s="45"/>
      <c r="AE512" s="45"/>
      <c r="AF512" s="46"/>
      <c r="AG512" s="152"/>
      <c r="AH512" s="48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  <c r="BY512" s="35"/>
      <c r="BZ512" s="35"/>
      <c r="CA512" s="35"/>
      <c r="CB512" s="35"/>
      <c r="CC512" s="35"/>
      <c r="CD512" s="35"/>
      <c r="CE512" s="35"/>
      <c r="CF512" s="35"/>
      <c r="CG512" s="35"/>
      <c r="CH512" s="35"/>
      <c r="CI512" s="35"/>
      <c r="CJ512" s="35"/>
      <c r="CK512" s="35"/>
      <c r="CL512" s="35"/>
      <c r="CM512" s="35"/>
      <c r="CN512" s="35"/>
      <c r="CO512" s="35"/>
      <c r="CP512" s="35"/>
      <c r="CQ512" s="35"/>
      <c r="CR512" s="35"/>
      <c r="CS512" s="35"/>
      <c r="CT512" s="35"/>
      <c r="CU512" s="35"/>
      <c r="CV512" s="35"/>
      <c r="CW512" s="35"/>
      <c r="CX512" s="35"/>
    </row>
    <row r="513" spans="1:102" ht="13.8" x14ac:dyDescent="0.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44"/>
      <c r="W513" s="44"/>
      <c r="X513" s="35"/>
      <c r="Y513" s="35"/>
      <c r="Z513" s="35"/>
      <c r="AA513" s="45"/>
      <c r="AB513" s="45"/>
      <c r="AC513" s="45"/>
      <c r="AD513" s="45"/>
      <c r="AE513" s="45"/>
      <c r="AF513" s="46"/>
      <c r="AG513" s="152"/>
      <c r="AH513" s="48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  <c r="BY513" s="35"/>
      <c r="BZ513" s="35"/>
      <c r="CA513" s="35"/>
      <c r="CB513" s="35"/>
      <c r="CC513" s="35"/>
      <c r="CD513" s="35"/>
      <c r="CE513" s="35"/>
      <c r="CF513" s="35"/>
      <c r="CG513" s="35"/>
      <c r="CH513" s="35"/>
      <c r="CI513" s="35"/>
      <c r="CJ513" s="35"/>
      <c r="CK513" s="35"/>
      <c r="CL513" s="35"/>
      <c r="CM513" s="35"/>
      <c r="CN513" s="35"/>
      <c r="CO513" s="35"/>
      <c r="CP513" s="35"/>
      <c r="CQ513" s="35"/>
      <c r="CR513" s="35"/>
      <c r="CS513" s="35"/>
      <c r="CT513" s="35"/>
      <c r="CU513" s="35"/>
      <c r="CV513" s="35"/>
      <c r="CW513" s="35"/>
      <c r="CX513" s="35"/>
    </row>
    <row r="514" spans="1:102" ht="13.8" x14ac:dyDescent="0.3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44"/>
      <c r="W514" s="44"/>
      <c r="X514" s="35"/>
      <c r="Y514" s="35"/>
      <c r="Z514" s="35"/>
      <c r="AA514" s="45"/>
      <c r="AB514" s="45"/>
      <c r="AC514" s="45"/>
      <c r="AD514" s="45"/>
      <c r="AE514" s="45"/>
      <c r="AF514" s="46"/>
      <c r="AG514" s="152"/>
      <c r="AH514" s="48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  <c r="BY514" s="35"/>
      <c r="BZ514" s="35"/>
      <c r="CA514" s="35"/>
      <c r="CB514" s="35"/>
      <c r="CC514" s="35"/>
      <c r="CD514" s="35"/>
      <c r="CE514" s="35"/>
      <c r="CF514" s="35"/>
      <c r="CG514" s="35"/>
      <c r="CH514" s="35"/>
      <c r="CI514" s="35"/>
      <c r="CJ514" s="35"/>
      <c r="CK514" s="35"/>
      <c r="CL514" s="35"/>
      <c r="CM514" s="35"/>
      <c r="CN514" s="35"/>
      <c r="CO514" s="35"/>
      <c r="CP514" s="35"/>
      <c r="CQ514" s="35"/>
      <c r="CR514" s="35"/>
      <c r="CS514" s="35"/>
      <c r="CT514" s="35"/>
      <c r="CU514" s="35"/>
      <c r="CV514" s="35"/>
      <c r="CW514" s="35"/>
      <c r="CX514" s="35"/>
    </row>
    <row r="515" spans="1:102" ht="13.8" x14ac:dyDescent="0.3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44"/>
      <c r="W515" s="44"/>
      <c r="X515" s="35"/>
      <c r="Y515" s="35"/>
      <c r="Z515" s="35"/>
      <c r="AA515" s="45"/>
      <c r="AB515" s="45"/>
      <c r="AC515" s="45"/>
      <c r="AD515" s="45"/>
      <c r="AE515" s="45"/>
      <c r="AF515" s="46"/>
      <c r="AG515" s="152"/>
      <c r="AH515" s="48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  <c r="BY515" s="35"/>
      <c r="BZ515" s="35"/>
      <c r="CA515" s="35"/>
      <c r="CB515" s="35"/>
      <c r="CC515" s="35"/>
      <c r="CD515" s="35"/>
      <c r="CE515" s="35"/>
      <c r="CF515" s="35"/>
      <c r="CG515" s="35"/>
      <c r="CH515" s="35"/>
      <c r="CI515" s="35"/>
      <c r="CJ515" s="35"/>
      <c r="CK515" s="35"/>
      <c r="CL515" s="35"/>
      <c r="CM515" s="35"/>
      <c r="CN515" s="35"/>
      <c r="CO515" s="35"/>
      <c r="CP515" s="35"/>
      <c r="CQ515" s="35"/>
      <c r="CR515" s="35"/>
      <c r="CS515" s="35"/>
      <c r="CT515" s="35"/>
      <c r="CU515" s="35"/>
      <c r="CV515" s="35"/>
      <c r="CW515" s="35"/>
      <c r="CX515" s="35"/>
    </row>
    <row r="516" spans="1:102" ht="13.8" x14ac:dyDescent="0.3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44"/>
      <c r="W516" s="44"/>
      <c r="X516" s="35"/>
      <c r="Y516" s="35"/>
      <c r="Z516" s="35"/>
      <c r="AA516" s="45"/>
      <c r="AB516" s="45"/>
      <c r="AC516" s="45"/>
      <c r="AD516" s="45"/>
      <c r="AE516" s="45"/>
      <c r="AF516" s="46"/>
      <c r="AG516" s="152"/>
      <c r="AH516" s="48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  <c r="BY516" s="35"/>
      <c r="BZ516" s="35"/>
      <c r="CA516" s="35"/>
      <c r="CB516" s="35"/>
      <c r="CC516" s="35"/>
      <c r="CD516" s="35"/>
      <c r="CE516" s="35"/>
      <c r="CF516" s="35"/>
      <c r="CG516" s="35"/>
      <c r="CH516" s="35"/>
      <c r="CI516" s="35"/>
      <c r="CJ516" s="35"/>
      <c r="CK516" s="35"/>
      <c r="CL516" s="35"/>
      <c r="CM516" s="35"/>
      <c r="CN516" s="35"/>
      <c r="CO516" s="35"/>
      <c r="CP516" s="35"/>
      <c r="CQ516" s="35"/>
      <c r="CR516" s="35"/>
      <c r="CS516" s="35"/>
      <c r="CT516" s="35"/>
      <c r="CU516" s="35"/>
      <c r="CV516" s="35"/>
      <c r="CW516" s="35"/>
      <c r="CX516" s="35"/>
    </row>
    <row r="517" spans="1:102" ht="13.8" x14ac:dyDescent="0.3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44"/>
      <c r="W517" s="44"/>
      <c r="X517" s="35"/>
      <c r="Y517" s="35"/>
      <c r="Z517" s="35"/>
      <c r="AA517" s="45"/>
      <c r="AB517" s="45"/>
      <c r="AC517" s="45"/>
      <c r="AD517" s="45"/>
      <c r="AE517" s="45"/>
      <c r="AF517" s="46"/>
      <c r="AG517" s="152"/>
      <c r="AH517" s="48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  <c r="BY517" s="35"/>
      <c r="BZ517" s="35"/>
      <c r="CA517" s="35"/>
      <c r="CB517" s="35"/>
      <c r="CC517" s="35"/>
      <c r="CD517" s="35"/>
      <c r="CE517" s="35"/>
      <c r="CF517" s="35"/>
      <c r="CG517" s="35"/>
      <c r="CH517" s="35"/>
      <c r="CI517" s="35"/>
      <c r="CJ517" s="35"/>
      <c r="CK517" s="35"/>
      <c r="CL517" s="35"/>
      <c r="CM517" s="35"/>
      <c r="CN517" s="35"/>
      <c r="CO517" s="35"/>
      <c r="CP517" s="35"/>
      <c r="CQ517" s="35"/>
      <c r="CR517" s="35"/>
      <c r="CS517" s="35"/>
      <c r="CT517" s="35"/>
      <c r="CU517" s="35"/>
      <c r="CV517" s="35"/>
      <c r="CW517" s="35"/>
      <c r="CX517" s="35"/>
    </row>
    <row r="518" spans="1:102" ht="13.8" x14ac:dyDescent="0.3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44"/>
      <c r="W518" s="44"/>
      <c r="X518" s="35"/>
      <c r="Y518" s="35"/>
      <c r="Z518" s="35"/>
      <c r="AA518" s="45"/>
      <c r="AB518" s="45"/>
      <c r="AC518" s="45"/>
      <c r="AD518" s="45"/>
      <c r="AE518" s="45"/>
      <c r="AF518" s="46"/>
      <c r="AG518" s="152"/>
      <c r="AH518" s="48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  <c r="BY518" s="35"/>
      <c r="BZ518" s="35"/>
      <c r="CA518" s="35"/>
      <c r="CB518" s="35"/>
      <c r="CC518" s="35"/>
      <c r="CD518" s="35"/>
      <c r="CE518" s="35"/>
      <c r="CF518" s="35"/>
      <c r="CG518" s="35"/>
      <c r="CH518" s="35"/>
      <c r="CI518" s="35"/>
      <c r="CJ518" s="35"/>
      <c r="CK518" s="35"/>
      <c r="CL518" s="35"/>
      <c r="CM518" s="35"/>
      <c r="CN518" s="35"/>
      <c r="CO518" s="35"/>
      <c r="CP518" s="35"/>
      <c r="CQ518" s="35"/>
      <c r="CR518" s="35"/>
      <c r="CS518" s="35"/>
      <c r="CT518" s="35"/>
      <c r="CU518" s="35"/>
      <c r="CV518" s="35"/>
      <c r="CW518" s="35"/>
      <c r="CX518" s="35"/>
    </row>
    <row r="519" spans="1:102" ht="13.8" x14ac:dyDescent="0.3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44"/>
      <c r="W519" s="44"/>
      <c r="X519" s="35"/>
      <c r="Y519" s="35"/>
      <c r="Z519" s="35"/>
      <c r="AA519" s="45"/>
      <c r="AB519" s="45"/>
      <c r="AC519" s="45"/>
      <c r="AD519" s="45"/>
      <c r="AE519" s="45"/>
      <c r="AF519" s="46"/>
      <c r="AG519" s="152"/>
      <c r="AH519" s="48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  <c r="BY519" s="35"/>
      <c r="BZ519" s="35"/>
      <c r="CA519" s="35"/>
      <c r="CB519" s="35"/>
      <c r="CC519" s="35"/>
      <c r="CD519" s="35"/>
      <c r="CE519" s="35"/>
      <c r="CF519" s="35"/>
      <c r="CG519" s="35"/>
      <c r="CH519" s="35"/>
      <c r="CI519" s="35"/>
      <c r="CJ519" s="35"/>
      <c r="CK519" s="35"/>
      <c r="CL519" s="35"/>
      <c r="CM519" s="35"/>
      <c r="CN519" s="35"/>
      <c r="CO519" s="35"/>
      <c r="CP519" s="35"/>
      <c r="CQ519" s="35"/>
      <c r="CR519" s="35"/>
      <c r="CS519" s="35"/>
      <c r="CT519" s="35"/>
      <c r="CU519" s="35"/>
      <c r="CV519" s="35"/>
      <c r="CW519" s="35"/>
      <c r="CX519" s="35"/>
    </row>
    <row r="520" spans="1:102" ht="13.8" x14ac:dyDescent="0.3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44"/>
      <c r="W520" s="44"/>
      <c r="X520" s="35"/>
      <c r="Y520" s="35"/>
      <c r="Z520" s="35"/>
      <c r="AA520" s="45"/>
      <c r="AB520" s="45"/>
      <c r="AC520" s="45"/>
      <c r="AD520" s="45"/>
      <c r="AE520" s="45"/>
      <c r="AF520" s="46"/>
      <c r="AG520" s="152"/>
      <c r="AH520" s="48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  <c r="BY520" s="35"/>
      <c r="BZ520" s="35"/>
      <c r="CA520" s="35"/>
      <c r="CB520" s="35"/>
      <c r="CC520" s="35"/>
      <c r="CD520" s="35"/>
      <c r="CE520" s="35"/>
      <c r="CF520" s="35"/>
      <c r="CG520" s="35"/>
      <c r="CH520" s="35"/>
      <c r="CI520" s="35"/>
      <c r="CJ520" s="35"/>
      <c r="CK520" s="35"/>
      <c r="CL520" s="35"/>
      <c r="CM520" s="35"/>
      <c r="CN520" s="35"/>
      <c r="CO520" s="35"/>
      <c r="CP520" s="35"/>
      <c r="CQ520" s="35"/>
      <c r="CR520" s="35"/>
      <c r="CS520" s="35"/>
      <c r="CT520" s="35"/>
      <c r="CU520" s="35"/>
      <c r="CV520" s="35"/>
      <c r="CW520" s="35"/>
      <c r="CX520" s="35"/>
    </row>
    <row r="521" spans="1:102" ht="13.8" x14ac:dyDescent="0.3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44"/>
      <c r="W521" s="44"/>
      <c r="X521" s="35"/>
      <c r="Y521" s="35"/>
      <c r="Z521" s="35"/>
      <c r="AA521" s="45"/>
      <c r="AB521" s="45"/>
      <c r="AC521" s="45"/>
      <c r="AD521" s="45"/>
      <c r="AE521" s="45"/>
      <c r="AF521" s="46"/>
      <c r="AG521" s="152"/>
      <c r="AH521" s="48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  <c r="BY521" s="35"/>
      <c r="BZ521" s="35"/>
      <c r="CA521" s="35"/>
      <c r="CB521" s="35"/>
      <c r="CC521" s="35"/>
      <c r="CD521" s="35"/>
      <c r="CE521" s="35"/>
      <c r="CF521" s="35"/>
      <c r="CG521" s="35"/>
      <c r="CH521" s="35"/>
      <c r="CI521" s="35"/>
      <c r="CJ521" s="35"/>
      <c r="CK521" s="35"/>
      <c r="CL521" s="35"/>
      <c r="CM521" s="35"/>
      <c r="CN521" s="35"/>
      <c r="CO521" s="35"/>
      <c r="CP521" s="35"/>
      <c r="CQ521" s="35"/>
      <c r="CR521" s="35"/>
      <c r="CS521" s="35"/>
      <c r="CT521" s="35"/>
      <c r="CU521" s="35"/>
      <c r="CV521" s="35"/>
      <c r="CW521" s="35"/>
      <c r="CX521" s="35"/>
    </row>
    <row r="522" spans="1:102" ht="13.8" x14ac:dyDescent="0.3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44"/>
      <c r="W522" s="44"/>
      <c r="X522" s="35"/>
      <c r="Y522" s="35"/>
      <c r="Z522" s="35"/>
      <c r="AA522" s="45"/>
      <c r="AB522" s="45"/>
      <c r="AC522" s="45"/>
      <c r="AD522" s="45"/>
      <c r="AE522" s="45"/>
      <c r="AF522" s="46"/>
      <c r="AG522" s="152"/>
      <c r="AH522" s="48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  <c r="BY522" s="35"/>
      <c r="BZ522" s="35"/>
      <c r="CA522" s="35"/>
      <c r="CB522" s="35"/>
      <c r="CC522" s="35"/>
      <c r="CD522" s="35"/>
      <c r="CE522" s="35"/>
      <c r="CF522" s="35"/>
      <c r="CG522" s="35"/>
      <c r="CH522" s="35"/>
      <c r="CI522" s="35"/>
      <c r="CJ522" s="35"/>
      <c r="CK522" s="35"/>
      <c r="CL522" s="35"/>
      <c r="CM522" s="35"/>
      <c r="CN522" s="35"/>
      <c r="CO522" s="35"/>
      <c r="CP522" s="35"/>
      <c r="CQ522" s="35"/>
      <c r="CR522" s="35"/>
      <c r="CS522" s="35"/>
      <c r="CT522" s="35"/>
      <c r="CU522" s="35"/>
      <c r="CV522" s="35"/>
      <c r="CW522" s="35"/>
      <c r="CX522" s="35"/>
    </row>
    <row r="523" spans="1:102" ht="13.8" x14ac:dyDescent="0.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44"/>
      <c r="W523" s="44"/>
      <c r="X523" s="35"/>
      <c r="Y523" s="35"/>
      <c r="Z523" s="35"/>
      <c r="AA523" s="45"/>
      <c r="AB523" s="45"/>
      <c r="AC523" s="45"/>
      <c r="AD523" s="45"/>
      <c r="AE523" s="45"/>
      <c r="AF523" s="46"/>
      <c r="AG523" s="152"/>
      <c r="AH523" s="48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  <c r="BY523" s="35"/>
      <c r="BZ523" s="35"/>
      <c r="CA523" s="35"/>
      <c r="CB523" s="35"/>
      <c r="CC523" s="35"/>
      <c r="CD523" s="35"/>
      <c r="CE523" s="35"/>
      <c r="CF523" s="35"/>
      <c r="CG523" s="35"/>
      <c r="CH523" s="35"/>
      <c r="CI523" s="35"/>
      <c r="CJ523" s="35"/>
      <c r="CK523" s="35"/>
      <c r="CL523" s="35"/>
      <c r="CM523" s="35"/>
      <c r="CN523" s="35"/>
      <c r="CO523" s="35"/>
      <c r="CP523" s="35"/>
      <c r="CQ523" s="35"/>
      <c r="CR523" s="35"/>
      <c r="CS523" s="35"/>
      <c r="CT523" s="35"/>
      <c r="CU523" s="35"/>
      <c r="CV523" s="35"/>
      <c r="CW523" s="35"/>
      <c r="CX523" s="35"/>
    </row>
    <row r="524" spans="1:102" ht="13.8" x14ac:dyDescent="0.3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44"/>
      <c r="W524" s="44"/>
      <c r="X524" s="35"/>
      <c r="Y524" s="35"/>
      <c r="Z524" s="35"/>
      <c r="AA524" s="45"/>
      <c r="AB524" s="45"/>
      <c r="AC524" s="45"/>
      <c r="AD524" s="45"/>
      <c r="AE524" s="45"/>
      <c r="AF524" s="46"/>
      <c r="AG524" s="152"/>
      <c r="AH524" s="48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  <c r="BY524" s="35"/>
      <c r="BZ524" s="35"/>
      <c r="CA524" s="35"/>
      <c r="CB524" s="35"/>
      <c r="CC524" s="35"/>
      <c r="CD524" s="35"/>
      <c r="CE524" s="35"/>
      <c r="CF524" s="35"/>
      <c r="CG524" s="35"/>
      <c r="CH524" s="35"/>
      <c r="CI524" s="35"/>
      <c r="CJ524" s="35"/>
      <c r="CK524" s="35"/>
      <c r="CL524" s="35"/>
      <c r="CM524" s="35"/>
      <c r="CN524" s="35"/>
      <c r="CO524" s="35"/>
      <c r="CP524" s="35"/>
      <c r="CQ524" s="35"/>
      <c r="CR524" s="35"/>
      <c r="CS524" s="35"/>
      <c r="CT524" s="35"/>
      <c r="CU524" s="35"/>
      <c r="CV524" s="35"/>
      <c r="CW524" s="35"/>
      <c r="CX524" s="35"/>
    </row>
    <row r="525" spans="1:102" ht="13.8" x14ac:dyDescent="0.3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44"/>
      <c r="W525" s="44"/>
      <c r="X525" s="35"/>
      <c r="Y525" s="35"/>
      <c r="Z525" s="35"/>
      <c r="AA525" s="45"/>
      <c r="AB525" s="45"/>
      <c r="AC525" s="45"/>
      <c r="AD525" s="45"/>
      <c r="AE525" s="45"/>
      <c r="AF525" s="46"/>
      <c r="AG525" s="152"/>
      <c r="AH525" s="48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  <c r="BY525" s="35"/>
      <c r="BZ525" s="35"/>
      <c r="CA525" s="35"/>
      <c r="CB525" s="35"/>
      <c r="CC525" s="35"/>
      <c r="CD525" s="35"/>
      <c r="CE525" s="35"/>
      <c r="CF525" s="35"/>
      <c r="CG525" s="35"/>
      <c r="CH525" s="35"/>
      <c r="CI525" s="35"/>
      <c r="CJ525" s="35"/>
      <c r="CK525" s="35"/>
      <c r="CL525" s="35"/>
      <c r="CM525" s="35"/>
      <c r="CN525" s="35"/>
      <c r="CO525" s="35"/>
      <c r="CP525" s="35"/>
      <c r="CQ525" s="35"/>
      <c r="CR525" s="35"/>
      <c r="CS525" s="35"/>
      <c r="CT525" s="35"/>
      <c r="CU525" s="35"/>
      <c r="CV525" s="35"/>
      <c r="CW525" s="35"/>
      <c r="CX525" s="35"/>
    </row>
    <row r="526" spans="1:102" ht="13.8" x14ac:dyDescent="0.3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44"/>
      <c r="W526" s="44"/>
      <c r="X526" s="35"/>
      <c r="Y526" s="35"/>
      <c r="Z526" s="35"/>
      <c r="AA526" s="45"/>
      <c r="AB526" s="45"/>
      <c r="AC526" s="45"/>
      <c r="AD526" s="45"/>
      <c r="AE526" s="45"/>
      <c r="AF526" s="46"/>
      <c r="AG526" s="152"/>
      <c r="AH526" s="48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  <c r="BY526" s="35"/>
      <c r="BZ526" s="35"/>
      <c r="CA526" s="35"/>
      <c r="CB526" s="35"/>
      <c r="CC526" s="35"/>
      <c r="CD526" s="35"/>
      <c r="CE526" s="35"/>
      <c r="CF526" s="35"/>
      <c r="CG526" s="35"/>
      <c r="CH526" s="35"/>
      <c r="CI526" s="35"/>
      <c r="CJ526" s="35"/>
      <c r="CK526" s="35"/>
      <c r="CL526" s="35"/>
      <c r="CM526" s="35"/>
      <c r="CN526" s="35"/>
      <c r="CO526" s="35"/>
      <c r="CP526" s="35"/>
      <c r="CQ526" s="35"/>
      <c r="CR526" s="35"/>
      <c r="CS526" s="35"/>
      <c r="CT526" s="35"/>
      <c r="CU526" s="35"/>
      <c r="CV526" s="35"/>
      <c r="CW526" s="35"/>
      <c r="CX526" s="35"/>
    </row>
    <row r="527" spans="1:102" ht="13.8" x14ac:dyDescent="0.3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44"/>
      <c r="W527" s="44"/>
      <c r="X527" s="35"/>
      <c r="Y527" s="35"/>
      <c r="Z527" s="35"/>
      <c r="AA527" s="45"/>
      <c r="AB527" s="45"/>
      <c r="AC527" s="45"/>
      <c r="AD527" s="45"/>
      <c r="AE527" s="45"/>
      <c r="AF527" s="46"/>
      <c r="AG527" s="152"/>
      <c r="AH527" s="48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  <c r="BY527" s="35"/>
      <c r="BZ527" s="35"/>
      <c r="CA527" s="35"/>
      <c r="CB527" s="35"/>
      <c r="CC527" s="35"/>
      <c r="CD527" s="35"/>
      <c r="CE527" s="35"/>
      <c r="CF527" s="35"/>
      <c r="CG527" s="35"/>
      <c r="CH527" s="35"/>
      <c r="CI527" s="35"/>
      <c r="CJ527" s="35"/>
      <c r="CK527" s="35"/>
      <c r="CL527" s="35"/>
      <c r="CM527" s="35"/>
      <c r="CN527" s="35"/>
      <c r="CO527" s="35"/>
      <c r="CP527" s="35"/>
      <c r="CQ527" s="35"/>
      <c r="CR527" s="35"/>
      <c r="CS527" s="35"/>
      <c r="CT527" s="35"/>
      <c r="CU527" s="35"/>
      <c r="CV527" s="35"/>
      <c r="CW527" s="35"/>
      <c r="CX527" s="35"/>
    </row>
    <row r="528" spans="1:102" ht="13.8" x14ac:dyDescent="0.3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44"/>
      <c r="W528" s="44"/>
      <c r="X528" s="35"/>
      <c r="Y528" s="35"/>
      <c r="Z528" s="35"/>
      <c r="AA528" s="45"/>
      <c r="AB528" s="45"/>
      <c r="AC528" s="45"/>
      <c r="AD528" s="45"/>
      <c r="AE528" s="45"/>
      <c r="AF528" s="46"/>
      <c r="AG528" s="152"/>
      <c r="AH528" s="48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  <c r="BY528" s="35"/>
      <c r="BZ528" s="35"/>
      <c r="CA528" s="35"/>
      <c r="CB528" s="35"/>
      <c r="CC528" s="35"/>
      <c r="CD528" s="35"/>
      <c r="CE528" s="35"/>
      <c r="CF528" s="35"/>
      <c r="CG528" s="35"/>
      <c r="CH528" s="35"/>
      <c r="CI528" s="35"/>
      <c r="CJ528" s="35"/>
      <c r="CK528" s="35"/>
      <c r="CL528" s="35"/>
      <c r="CM528" s="35"/>
      <c r="CN528" s="35"/>
      <c r="CO528" s="35"/>
      <c r="CP528" s="35"/>
      <c r="CQ528" s="35"/>
      <c r="CR528" s="35"/>
      <c r="CS528" s="35"/>
      <c r="CT528" s="35"/>
      <c r="CU528" s="35"/>
      <c r="CV528" s="35"/>
      <c r="CW528" s="35"/>
      <c r="CX528" s="35"/>
    </row>
    <row r="529" spans="1:102" ht="13.8" x14ac:dyDescent="0.3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44"/>
      <c r="W529" s="44"/>
      <c r="X529" s="35"/>
      <c r="Y529" s="35"/>
      <c r="Z529" s="35"/>
      <c r="AA529" s="45"/>
      <c r="AB529" s="45"/>
      <c r="AC529" s="45"/>
      <c r="AD529" s="45"/>
      <c r="AE529" s="45"/>
      <c r="AF529" s="46"/>
      <c r="AG529" s="152"/>
      <c r="AH529" s="48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  <c r="BY529" s="35"/>
      <c r="BZ529" s="35"/>
      <c r="CA529" s="35"/>
      <c r="CB529" s="35"/>
      <c r="CC529" s="35"/>
      <c r="CD529" s="35"/>
      <c r="CE529" s="35"/>
      <c r="CF529" s="35"/>
      <c r="CG529" s="35"/>
      <c r="CH529" s="35"/>
      <c r="CI529" s="35"/>
      <c r="CJ529" s="35"/>
      <c r="CK529" s="35"/>
      <c r="CL529" s="35"/>
      <c r="CM529" s="35"/>
      <c r="CN529" s="35"/>
      <c r="CO529" s="35"/>
      <c r="CP529" s="35"/>
      <c r="CQ529" s="35"/>
      <c r="CR529" s="35"/>
      <c r="CS529" s="35"/>
      <c r="CT529" s="35"/>
      <c r="CU529" s="35"/>
      <c r="CV529" s="35"/>
      <c r="CW529" s="35"/>
      <c r="CX529" s="35"/>
    </row>
    <row r="530" spans="1:102" ht="13.8" x14ac:dyDescent="0.3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44"/>
      <c r="W530" s="44"/>
      <c r="X530" s="35"/>
      <c r="Y530" s="35"/>
      <c r="Z530" s="35"/>
      <c r="AA530" s="45"/>
      <c r="AB530" s="45"/>
      <c r="AC530" s="45"/>
      <c r="AD530" s="45"/>
      <c r="AE530" s="45"/>
      <c r="AF530" s="46"/>
      <c r="AG530" s="152"/>
      <c r="AH530" s="48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  <c r="BY530" s="35"/>
      <c r="BZ530" s="35"/>
      <c r="CA530" s="35"/>
      <c r="CB530" s="35"/>
      <c r="CC530" s="35"/>
      <c r="CD530" s="35"/>
      <c r="CE530" s="35"/>
      <c r="CF530" s="35"/>
      <c r="CG530" s="35"/>
      <c r="CH530" s="35"/>
      <c r="CI530" s="35"/>
      <c r="CJ530" s="35"/>
      <c r="CK530" s="35"/>
      <c r="CL530" s="35"/>
      <c r="CM530" s="35"/>
      <c r="CN530" s="35"/>
      <c r="CO530" s="35"/>
      <c r="CP530" s="35"/>
      <c r="CQ530" s="35"/>
      <c r="CR530" s="35"/>
      <c r="CS530" s="35"/>
      <c r="CT530" s="35"/>
      <c r="CU530" s="35"/>
      <c r="CV530" s="35"/>
      <c r="CW530" s="35"/>
      <c r="CX530" s="35"/>
    </row>
    <row r="531" spans="1:102" ht="13.8" x14ac:dyDescent="0.3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44"/>
      <c r="W531" s="44"/>
      <c r="X531" s="35"/>
      <c r="Y531" s="35"/>
      <c r="Z531" s="35"/>
      <c r="AA531" s="45"/>
      <c r="AB531" s="45"/>
      <c r="AC531" s="45"/>
      <c r="AD531" s="45"/>
      <c r="AE531" s="45"/>
      <c r="AF531" s="46"/>
      <c r="AG531" s="152"/>
      <c r="AH531" s="48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  <c r="BY531" s="35"/>
      <c r="BZ531" s="35"/>
      <c r="CA531" s="35"/>
      <c r="CB531" s="35"/>
      <c r="CC531" s="35"/>
      <c r="CD531" s="35"/>
      <c r="CE531" s="35"/>
      <c r="CF531" s="35"/>
      <c r="CG531" s="35"/>
      <c r="CH531" s="35"/>
      <c r="CI531" s="35"/>
      <c r="CJ531" s="35"/>
      <c r="CK531" s="35"/>
      <c r="CL531" s="35"/>
      <c r="CM531" s="35"/>
      <c r="CN531" s="35"/>
      <c r="CO531" s="35"/>
      <c r="CP531" s="35"/>
      <c r="CQ531" s="35"/>
      <c r="CR531" s="35"/>
      <c r="CS531" s="35"/>
      <c r="CT531" s="35"/>
      <c r="CU531" s="35"/>
      <c r="CV531" s="35"/>
      <c r="CW531" s="35"/>
      <c r="CX531" s="35"/>
    </row>
    <row r="532" spans="1:102" ht="13.8" x14ac:dyDescent="0.3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44"/>
      <c r="W532" s="44"/>
      <c r="X532" s="35"/>
      <c r="Y532" s="35"/>
      <c r="Z532" s="35"/>
      <c r="AA532" s="45"/>
      <c r="AB532" s="45"/>
      <c r="AC532" s="45"/>
      <c r="AD532" s="45"/>
      <c r="AE532" s="45"/>
      <c r="AF532" s="46"/>
      <c r="AG532" s="152"/>
      <c r="AH532" s="48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  <c r="BY532" s="35"/>
      <c r="BZ532" s="35"/>
      <c r="CA532" s="35"/>
      <c r="CB532" s="35"/>
      <c r="CC532" s="35"/>
      <c r="CD532" s="35"/>
      <c r="CE532" s="35"/>
      <c r="CF532" s="35"/>
      <c r="CG532" s="35"/>
      <c r="CH532" s="35"/>
      <c r="CI532" s="35"/>
      <c r="CJ532" s="35"/>
      <c r="CK532" s="35"/>
      <c r="CL532" s="35"/>
      <c r="CM532" s="35"/>
      <c r="CN532" s="35"/>
      <c r="CO532" s="35"/>
      <c r="CP532" s="35"/>
      <c r="CQ532" s="35"/>
      <c r="CR532" s="35"/>
      <c r="CS532" s="35"/>
      <c r="CT532" s="35"/>
      <c r="CU532" s="35"/>
      <c r="CV532" s="35"/>
      <c r="CW532" s="35"/>
      <c r="CX532" s="35"/>
    </row>
    <row r="533" spans="1:102" ht="13.8" x14ac:dyDescent="0.3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44"/>
      <c r="W533" s="44"/>
      <c r="X533" s="35"/>
      <c r="Y533" s="35"/>
      <c r="Z533" s="35"/>
      <c r="AA533" s="45"/>
      <c r="AB533" s="45"/>
      <c r="AC533" s="45"/>
      <c r="AD533" s="45"/>
      <c r="AE533" s="45"/>
      <c r="AF533" s="46"/>
      <c r="AG533" s="152"/>
      <c r="AH533" s="48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  <c r="BY533" s="35"/>
      <c r="BZ533" s="35"/>
      <c r="CA533" s="35"/>
      <c r="CB533" s="35"/>
      <c r="CC533" s="35"/>
      <c r="CD533" s="35"/>
      <c r="CE533" s="35"/>
      <c r="CF533" s="35"/>
      <c r="CG533" s="35"/>
      <c r="CH533" s="35"/>
      <c r="CI533" s="35"/>
      <c r="CJ533" s="35"/>
      <c r="CK533" s="35"/>
      <c r="CL533" s="35"/>
      <c r="CM533" s="35"/>
      <c r="CN533" s="35"/>
      <c r="CO533" s="35"/>
      <c r="CP533" s="35"/>
      <c r="CQ533" s="35"/>
      <c r="CR533" s="35"/>
      <c r="CS533" s="35"/>
      <c r="CT533" s="35"/>
      <c r="CU533" s="35"/>
      <c r="CV533" s="35"/>
      <c r="CW533" s="35"/>
      <c r="CX533" s="35"/>
    </row>
    <row r="534" spans="1:102" ht="13.8" x14ac:dyDescent="0.3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44"/>
      <c r="W534" s="44"/>
      <c r="X534" s="35"/>
      <c r="Y534" s="35"/>
      <c r="Z534" s="35"/>
      <c r="AA534" s="45"/>
      <c r="AB534" s="45"/>
      <c r="AC534" s="45"/>
      <c r="AD534" s="45"/>
      <c r="AE534" s="45"/>
      <c r="AF534" s="46"/>
      <c r="AG534" s="152"/>
      <c r="AH534" s="48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  <c r="BY534" s="35"/>
      <c r="BZ534" s="35"/>
      <c r="CA534" s="35"/>
      <c r="CB534" s="35"/>
      <c r="CC534" s="35"/>
      <c r="CD534" s="35"/>
      <c r="CE534" s="35"/>
      <c r="CF534" s="35"/>
      <c r="CG534" s="35"/>
      <c r="CH534" s="35"/>
      <c r="CI534" s="35"/>
      <c r="CJ534" s="35"/>
      <c r="CK534" s="35"/>
      <c r="CL534" s="35"/>
      <c r="CM534" s="35"/>
      <c r="CN534" s="35"/>
      <c r="CO534" s="35"/>
      <c r="CP534" s="35"/>
      <c r="CQ534" s="35"/>
      <c r="CR534" s="35"/>
      <c r="CS534" s="35"/>
      <c r="CT534" s="35"/>
      <c r="CU534" s="35"/>
      <c r="CV534" s="35"/>
      <c r="CW534" s="35"/>
      <c r="CX534" s="35"/>
    </row>
    <row r="535" spans="1:102" ht="13.8" x14ac:dyDescent="0.3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44"/>
      <c r="W535" s="44"/>
      <c r="X535" s="35"/>
      <c r="Y535" s="35"/>
      <c r="Z535" s="35"/>
      <c r="AA535" s="45"/>
      <c r="AB535" s="45"/>
      <c r="AC535" s="45"/>
      <c r="AD535" s="45"/>
      <c r="AE535" s="45"/>
      <c r="AF535" s="46"/>
      <c r="AG535" s="152"/>
      <c r="AH535" s="48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  <c r="BY535" s="35"/>
      <c r="BZ535" s="35"/>
      <c r="CA535" s="35"/>
      <c r="CB535" s="35"/>
      <c r="CC535" s="35"/>
      <c r="CD535" s="35"/>
      <c r="CE535" s="35"/>
      <c r="CF535" s="35"/>
      <c r="CG535" s="35"/>
      <c r="CH535" s="35"/>
      <c r="CI535" s="35"/>
      <c r="CJ535" s="35"/>
      <c r="CK535" s="35"/>
      <c r="CL535" s="35"/>
      <c r="CM535" s="35"/>
      <c r="CN535" s="35"/>
      <c r="CO535" s="35"/>
      <c r="CP535" s="35"/>
      <c r="CQ535" s="35"/>
      <c r="CR535" s="35"/>
      <c r="CS535" s="35"/>
      <c r="CT535" s="35"/>
      <c r="CU535" s="35"/>
      <c r="CV535" s="35"/>
      <c r="CW535" s="35"/>
      <c r="CX535" s="35"/>
    </row>
    <row r="536" spans="1:102" ht="13.8" x14ac:dyDescent="0.3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44"/>
      <c r="W536" s="44"/>
      <c r="X536" s="35"/>
      <c r="Y536" s="35"/>
      <c r="Z536" s="35"/>
      <c r="AA536" s="45"/>
      <c r="AB536" s="45"/>
      <c r="AC536" s="45"/>
      <c r="AD536" s="45"/>
      <c r="AE536" s="45"/>
      <c r="AF536" s="46"/>
      <c r="AG536" s="152"/>
      <c r="AH536" s="48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  <c r="BY536" s="35"/>
      <c r="BZ536" s="35"/>
      <c r="CA536" s="35"/>
      <c r="CB536" s="35"/>
      <c r="CC536" s="35"/>
      <c r="CD536" s="35"/>
      <c r="CE536" s="35"/>
      <c r="CF536" s="35"/>
      <c r="CG536" s="35"/>
      <c r="CH536" s="35"/>
      <c r="CI536" s="35"/>
      <c r="CJ536" s="35"/>
      <c r="CK536" s="35"/>
      <c r="CL536" s="35"/>
      <c r="CM536" s="35"/>
      <c r="CN536" s="35"/>
      <c r="CO536" s="35"/>
      <c r="CP536" s="35"/>
      <c r="CQ536" s="35"/>
      <c r="CR536" s="35"/>
      <c r="CS536" s="35"/>
      <c r="CT536" s="35"/>
      <c r="CU536" s="35"/>
      <c r="CV536" s="35"/>
      <c r="CW536" s="35"/>
      <c r="CX536" s="35"/>
    </row>
    <row r="537" spans="1:102" ht="13.8" x14ac:dyDescent="0.3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44"/>
      <c r="W537" s="44"/>
      <c r="X537" s="35"/>
      <c r="Y537" s="35"/>
      <c r="Z537" s="35"/>
      <c r="AA537" s="45"/>
      <c r="AB537" s="45"/>
      <c r="AC537" s="45"/>
      <c r="AD537" s="45"/>
      <c r="AE537" s="45"/>
      <c r="AF537" s="46"/>
      <c r="AG537" s="152"/>
      <c r="AH537" s="48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  <c r="BY537" s="35"/>
      <c r="BZ537" s="35"/>
      <c r="CA537" s="35"/>
      <c r="CB537" s="35"/>
      <c r="CC537" s="35"/>
      <c r="CD537" s="35"/>
      <c r="CE537" s="35"/>
      <c r="CF537" s="35"/>
      <c r="CG537" s="35"/>
      <c r="CH537" s="35"/>
      <c r="CI537" s="35"/>
      <c r="CJ537" s="35"/>
      <c r="CK537" s="35"/>
      <c r="CL537" s="35"/>
      <c r="CM537" s="35"/>
      <c r="CN537" s="35"/>
      <c r="CO537" s="35"/>
      <c r="CP537" s="35"/>
      <c r="CQ537" s="35"/>
      <c r="CR537" s="35"/>
      <c r="CS537" s="35"/>
      <c r="CT537" s="35"/>
      <c r="CU537" s="35"/>
      <c r="CV537" s="35"/>
      <c r="CW537" s="35"/>
      <c r="CX537" s="35"/>
    </row>
    <row r="538" spans="1:102" ht="13.8" x14ac:dyDescent="0.3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44"/>
      <c r="W538" s="44"/>
      <c r="X538" s="35"/>
      <c r="Y538" s="35"/>
      <c r="Z538" s="35"/>
      <c r="AA538" s="45"/>
      <c r="AB538" s="45"/>
      <c r="AC538" s="45"/>
      <c r="AD538" s="45"/>
      <c r="AE538" s="45"/>
      <c r="AF538" s="46"/>
      <c r="AG538" s="152"/>
      <c r="AH538" s="48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  <c r="BY538" s="35"/>
      <c r="BZ538" s="35"/>
      <c r="CA538" s="35"/>
      <c r="CB538" s="35"/>
      <c r="CC538" s="35"/>
      <c r="CD538" s="35"/>
      <c r="CE538" s="35"/>
      <c r="CF538" s="35"/>
      <c r="CG538" s="35"/>
      <c r="CH538" s="35"/>
      <c r="CI538" s="35"/>
      <c r="CJ538" s="35"/>
      <c r="CK538" s="35"/>
      <c r="CL538" s="35"/>
      <c r="CM538" s="35"/>
      <c r="CN538" s="35"/>
      <c r="CO538" s="35"/>
      <c r="CP538" s="35"/>
      <c r="CQ538" s="35"/>
      <c r="CR538" s="35"/>
      <c r="CS538" s="35"/>
      <c r="CT538" s="35"/>
      <c r="CU538" s="35"/>
      <c r="CV538" s="35"/>
      <c r="CW538" s="35"/>
      <c r="CX538" s="35"/>
    </row>
    <row r="539" spans="1:102" ht="13.8" x14ac:dyDescent="0.3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44"/>
      <c r="W539" s="44"/>
      <c r="X539" s="35"/>
      <c r="Y539" s="35"/>
      <c r="Z539" s="35"/>
      <c r="AA539" s="45"/>
      <c r="AB539" s="45"/>
      <c r="AC539" s="45"/>
      <c r="AD539" s="45"/>
      <c r="AE539" s="45"/>
      <c r="AF539" s="46"/>
      <c r="AG539" s="152"/>
      <c r="AH539" s="48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  <c r="BY539" s="35"/>
      <c r="BZ539" s="35"/>
      <c r="CA539" s="35"/>
      <c r="CB539" s="35"/>
      <c r="CC539" s="35"/>
      <c r="CD539" s="35"/>
      <c r="CE539" s="35"/>
      <c r="CF539" s="35"/>
      <c r="CG539" s="35"/>
      <c r="CH539" s="35"/>
      <c r="CI539" s="35"/>
      <c r="CJ539" s="35"/>
      <c r="CK539" s="35"/>
      <c r="CL539" s="35"/>
      <c r="CM539" s="35"/>
      <c r="CN539" s="35"/>
      <c r="CO539" s="35"/>
      <c r="CP539" s="35"/>
      <c r="CQ539" s="35"/>
      <c r="CR539" s="35"/>
      <c r="CS539" s="35"/>
      <c r="CT539" s="35"/>
      <c r="CU539" s="35"/>
      <c r="CV539" s="35"/>
      <c r="CW539" s="35"/>
      <c r="CX539" s="35"/>
    </row>
    <row r="540" spans="1:102" ht="13.8" x14ac:dyDescent="0.3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44"/>
      <c r="W540" s="44"/>
      <c r="X540" s="35"/>
      <c r="Y540" s="35"/>
      <c r="Z540" s="35"/>
      <c r="AA540" s="45"/>
      <c r="AB540" s="45"/>
      <c r="AC540" s="45"/>
      <c r="AD540" s="45"/>
      <c r="AE540" s="45"/>
      <c r="AF540" s="46"/>
      <c r="AG540" s="152"/>
      <c r="AH540" s="48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  <c r="BY540" s="35"/>
      <c r="BZ540" s="35"/>
      <c r="CA540" s="35"/>
      <c r="CB540" s="35"/>
      <c r="CC540" s="35"/>
      <c r="CD540" s="35"/>
      <c r="CE540" s="35"/>
      <c r="CF540" s="35"/>
      <c r="CG540" s="35"/>
      <c r="CH540" s="35"/>
      <c r="CI540" s="35"/>
      <c r="CJ540" s="35"/>
      <c r="CK540" s="35"/>
      <c r="CL540" s="35"/>
      <c r="CM540" s="35"/>
      <c r="CN540" s="35"/>
      <c r="CO540" s="35"/>
      <c r="CP540" s="35"/>
      <c r="CQ540" s="35"/>
      <c r="CR540" s="35"/>
      <c r="CS540" s="35"/>
      <c r="CT540" s="35"/>
      <c r="CU540" s="35"/>
      <c r="CV540" s="35"/>
      <c r="CW540" s="35"/>
      <c r="CX540" s="35"/>
    </row>
    <row r="541" spans="1:102" ht="13.8" x14ac:dyDescent="0.3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44"/>
      <c r="W541" s="44"/>
      <c r="X541" s="35"/>
      <c r="Y541" s="35"/>
      <c r="Z541" s="35"/>
      <c r="AA541" s="45"/>
      <c r="AB541" s="45"/>
      <c r="AC541" s="45"/>
      <c r="AD541" s="45"/>
      <c r="AE541" s="45"/>
      <c r="AF541" s="46"/>
      <c r="AG541" s="152"/>
      <c r="AH541" s="48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  <c r="BY541" s="35"/>
      <c r="BZ541" s="35"/>
      <c r="CA541" s="35"/>
      <c r="CB541" s="35"/>
      <c r="CC541" s="35"/>
      <c r="CD541" s="35"/>
      <c r="CE541" s="35"/>
      <c r="CF541" s="35"/>
      <c r="CG541" s="35"/>
      <c r="CH541" s="35"/>
      <c r="CI541" s="35"/>
      <c r="CJ541" s="35"/>
      <c r="CK541" s="35"/>
      <c r="CL541" s="35"/>
      <c r="CM541" s="35"/>
      <c r="CN541" s="35"/>
      <c r="CO541" s="35"/>
      <c r="CP541" s="35"/>
      <c r="CQ541" s="35"/>
      <c r="CR541" s="35"/>
      <c r="CS541" s="35"/>
      <c r="CT541" s="35"/>
      <c r="CU541" s="35"/>
      <c r="CV541" s="35"/>
      <c r="CW541" s="35"/>
      <c r="CX541" s="35"/>
    </row>
    <row r="542" spans="1:102" ht="13.8" x14ac:dyDescent="0.3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44"/>
      <c r="W542" s="44"/>
      <c r="X542" s="35"/>
      <c r="Y542" s="35"/>
      <c r="Z542" s="35"/>
      <c r="AA542" s="45"/>
      <c r="AB542" s="45"/>
      <c r="AC542" s="45"/>
      <c r="AD542" s="45"/>
      <c r="AE542" s="45"/>
      <c r="AF542" s="46"/>
      <c r="AG542" s="152"/>
      <c r="AH542" s="48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  <c r="BY542" s="35"/>
      <c r="BZ542" s="35"/>
      <c r="CA542" s="35"/>
      <c r="CB542" s="35"/>
      <c r="CC542" s="35"/>
      <c r="CD542" s="35"/>
      <c r="CE542" s="35"/>
      <c r="CF542" s="35"/>
      <c r="CG542" s="35"/>
      <c r="CH542" s="35"/>
      <c r="CI542" s="35"/>
      <c r="CJ542" s="35"/>
      <c r="CK542" s="35"/>
      <c r="CL542" s="35"/>
      <c r="CM542" s="35"/>
      <c r="CN542" s="35"/>
      <c r="CO542" s="35"/>
      <c r="CP542" s="35"/>
      <c r="CQ542" s="35"/>
      <c r="CR542" s="35"/>
      <c r="CS542" s="35"/>
      <c r="CT542" s="35"/>
      <c r="CU542" s="35"/>
      <c r="CV542" s="35"/>
      <c r="CW542" s="35"/>
      <c r="CX542" s="35"/>
    </row>
    <row r="543" spans="1:102" ht="13.8" x14ac:dyDescent="0.3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44"/>
      <c r="W543" s="44"/>
      <c r="X543" s="35"/>
      <c r="Y543" s="35"/>
      <c r="Z543" s="35"/>
      <c r="AA543" s="45"/>
      <c r="AB543" s="45"/>
      <c r="AC543" s="45"/>
      <c r="AD543" s="45"/>
      <c r="AE543" s="45"/>
      <c r="AF543" s="46"/>
      <c r="AG543" s="152"/>
      <c r="AH543" s="48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  <c r="BY543" s="35"/>
      <c r="BZ543" s="35"/>
      <c r="CA543" s="35"/>
      <c r="CB543" s="35"/>
      <c r="CC543" s="35"/>
      <c r="CD543" s="35"/>
      <c r="CE543" s="35"/>
      <c r="CF543" s="35"/>
      <c r="CG543" s="35"/>
      <c r="CH543" s="35"/>
      <c r="CI543" s="35"/>
      <c r="CJ543" s="35"/>
      <c r="CK543" s="35"/>
      <c r="CL543" s="35"/>
      <c r="CM543" s="35"/>
      <c r="CN543" s="35"/>
      <c r="CO543" s="35"/>
      <c r="CP543" s="35"/>
      <c r="CQ543" s="35"/>
      <c r="CR543" s="35"/>
      <c r="CS543" s="35"/>
      <c r="CT543" s="35"/>
      <c r="CU543" s="35"/>
      <c r="CV543" s="35"/>
      <c r="CW543" s="35"/>
      <c r="CX543" s="35"/>
    </row>
    <row r="544" spans="1:102" ht="13.8" x14ac:dyDescent="0.3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44"/>
      <c r="W544" s="44"/>
      <c r="X544" s="35"/>
      <c r="Y544" s="35"/>
      <c r="Z544" s="35"/>
      <c r="AA544" s="45"/>
      <c r="AB544" s="45"/>
      <c r="AC544" s="45"/>
      <c r="AD544" s="45"/>
      <c r="AE544" s="45"/>
      <c r="AF544" s="46"/>
      <c r="AG544" s="152"/>
      <c r="AH544" s="48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  <c r="BY544" s="35"/>
      <c r="BZ544" s="35"/>
      <c r="CA544" s="35"/>
      <c r="CB544" s="35"/>
      <c r="CC544" s="35"/>
      <c r="CD544" s="35"/>
      <c r="CE544" s="35"/>
      <c r="CF544" s="35"/>
      <c r="CG544" s="35"/>
      <c r="CH544" s="35"/>
      <c r="CI544" s="35"/>
      <c r="CJ544" s="35"/>
      <c r="CK544" s="35"/>
      <c r="CL544" s="35"/>
      <c r="CM544" s="35"/>
      <c r="CN544" s="35"/>
      <c r="CO544" s="35"/>
      <c r="CP544" s="35"/>
      <c r="CQ544" s="35"/>
      <c r="CR544" s="35"/>
      <c r="CS544" s="35"/>
      <c r="CT544" s="35"/>
      <c r="CU544" s="35"/>
      <c r="CV544" s="35"/>
      <c r="CW544" s="35"/>
      <c r="CX544" s="35"/>
    </row>
    <row r="545" spans="1:102" ht="13.8" x14ac:dyDescent="0.3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44"/>
      <c r="W545" s="44"/>
      <c r="X545" s="35"/>
      <c r="Y545" s="35"/>
      <c r="Z545" s="35"/>
      <c r="AA545" s="45"/>
      <c r="AB545" s="45"/>
      <c r="AC545" s="45"/>
      <c r="AD545" s="45"/>
      <c r="AE545" s="45"/>
      <c r="AF545" s="46"/>
      <c r="AG545" s="152"/>
      <c r="AH545" s="48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  <c r="BY545" s="35"/>
      <c r="BZ545" s="35"/>
      <c r="CA545" s="35"/>
      <c r="CB545" s="35"/>
      <c r="CC545" s="35"/>
      <c r="CD545" s="35"/>
      <c r="CE545" s="35"/>
      <c r="CF545" s="35"/>
      <c r="CG545" s="35"/>
      <c r="CH545" s="35"/>
      <c r="CI545" s="35"/>
      <c r="CJ545" s="35"/>
      <c r="CK545" s="35"/>
      <c r="CL545" s="35"/>
      <c r="CM545" s="35"/>
      <c r="CN545" s="35"/>
      <c r="CO545" s="35"/>
      <c r="CP545" s="35"/>
      <c r="CQ545" s="35"/>
      <c r="CR545" s="35"/>
      <c r="CS545" s="35"/>
      <c r="CT545" s="35"/>
      <c r="CU545" s="35"/>
      <c r="CV545" s="35"/>
      <c r="CW545" s="35"/>
      <c r="CX545" s="35"/>
    </row>
    <row r="546" spans="1:102" ht="13.8" x14ac:dyDescent="0.3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44"/>
      <c r="W546" s="44"/>
      <c r="X546" s="35"/>
      <c r="Y546" s="35"/>
      <c r="Z546" s="35"/>
      <c r="AA546" s="45"/>
      <c r="AB546" s="45"/>
      <c r="AC546" s="45"/>
      <c r="AD546" s="45"/>
      <c r="AE546" s="45"/>
      <c r="AF546" s="46"/>
      <c r="AG546" s="152"/>
      <c r="AH546" s="48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  <c r="BY546" s="35"/>
      <c r="BZ546" s="35"/>
      <c r="CA546" s="35"/>
      <c r="CB546" s="35"/>
      <c r="CC546" s="35"/>
      <c r="CD546" s="35"/>
      <c r="CE546" s="35"/>
      <c r="CF546" s="35"/>
      <c r="CG546" s="35"/>
      <c r="CH546" s="35"/>
      <c r="CI546" s="35"/>
      <c r="CJ546" s="35"/>
      <c r="CK546" s="35"/>
      <c r="CL546" s="35"/>
      <c r="CM546" s="35"/>
      <c r="CN546" s="35"/>
      <c r="CO546" s="35"/>
      <c r="CP546" s="35"/>
      <c r="CQ546" s="35"/>
      <c r="CR546" s="35"/>
      <c r="CS546" s="35"/>
      <c r="CT546" s="35"/>
      <c r="CU546" s="35"/>
      <c r="CV546" s="35"/>
      <c r="CW546" s="35"/>
      <c r="CX546" s="35"/>
    </row>
    <row r="547" spans="1:102" ht="13.8" x14ac:dyDescent="0.3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44"/>
      <c r="W547" s="44"/>
      <c r="X547" s="35"/>
      <c r="Y547" s="35"/>
      <c r="Z547" s="35"/>
      <c r="AA547" s="45"/>
      <c r="AB547" s="45"/>
      <c r="AC547" s="45"/>
      <c r="AD547" s="45"/>
      <c r="AE547" s="45"/>
      <c r="AF547" s="46"/>
      <c r="AG547" s="152"/>
      <c r="AH547" s="48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  <c r="BY547" s="35"/>
      <c r="BZ547" s="35"/>
      <c r="CA547" s="35"/>
      <c r="CB547" s="35"/>
      <c r="CC547" s="35"/>
      <c r="CD547" s="35"/>
      <c r="CE547" s="35"/>
      <c r="CF547" s="35"/>
      <c r="CG547" s="35"/>
      <c r="CH547" s="35"/>
      <c r="CI547" s="35"/>
      <c r="CJ547" s="35"/>
      <c r="CK547" s="35"/>
      <c r="CL547" s="35"/>
      <c r="CM547" s="35"/>
      <c r="CN547" s="35"/>
      <c r="CO547" s="35"/>
      <c r="CP547" s="35"/>
      <c r="CQ547" s="35"/>
      <c r="CR547" s="35"/>
      <c r="CS547" s="35"/>
      <c r="CT547" s="35"/>
      <c r="CU547" s="35"/>
      <c r="CV547" s="35"/>
      <c r="CW547" s="35"/>
      <c r="CX547" s="35"/>
    </row>
    <row r="548" spans="1:102" ht="13.8" x14ac:dyDescent="0.3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44"/>
      <c r="W548" s="44"/>
      <c r="X548" s="35"/>
      <c r="Y548" s="35"/>
      <c r="Z548" s="35"/>
      <c r="AA548" s="45"/>
      <c r="AB548" s="45"/>
      <c r="AC548" s="45"/>
      <c r="AD548" s="45"/>
      <c r="AE548" s="45"/>
      <c r="AF548" s="46"/>
      <c r="AG548" s="152"/>
      <c r="AH548" s="48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  <c r="BY548" s="35"/>
      <c r="BZ548" s="35"/>
      <c r="CA548" s="35"/>
      <c r="CB548" s="35"/>
      <c r="CC548" s="35"/>
      <c r="CD548" s="35"/>
      <c r="CE548" s="35"/>
      <c r="CF548" s="35"/>
      <c r="CG548" s="35"/>
      <c r="CH548" s="35"/>
      <c r="CI548" s="35"/>
      <c r="CJ548" s="35"/>
      <c r="CK548" s="35"/>
      <c r="CL548" s="35"/>
      <c r="CM548" s="35"/>
      <c r="CN548" s="35"/>
      <c r="CO548" s="35"/>
      <c r="CP548" s="35"/>
      <c r="CQ548" s="35"/>
      <c r="CR548" s="35"/>
      <c r="CS548" s="35"/>
      <c r="CT548" s="35"/>
      <c r="CU548" s="35"/>
      <c r="CV548" s="35"/>
      <c r="CW548" s="35"/>
      <c r="CX548" s="35"/>
    </row>
    <row r="549" spans="1:102" ht="13.8" x14ac:dyDescent="0.3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44"/>
      <c r="W549" s="44"/>
      <c r="X549" s="35"/>
      <c r="Y549" s="35"/>
      <c r="Z549" s="35"/>
      <c r="AA549" s="45"/>
      <c r="AB549" s="45"/>
      <c r="AC549" s="45"/>
      <c r="AD549" s="45"/>
      <c r="AE549" s="45"/>
      <c r="AF549" s="46"/>
      <c r="AG549" s="152"/>
      <c r="AH549" s="48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  <c r="BY549" s="35"/>
      <c r="BZ549" s="35"/>
      <c r="CA549" s="35"/>
      <c r="CB549" s="35"/>
      <c r="CC549" s="35"/>
      <c r="CD549" s="35"/>
      <c r="CE549" s="35"/>
      <c r="CF549" s="35"/>
      <c r="CG549" s="35"/>
      <c r="CH549" s="35"/>
      <c r="CI549" s="35"/>
      <c r="CJ549" s="35"/>
      <c r="CK549" s="35"/>
      <c r="CL549" s="35"/>
      <c r="CM549" s="35"/>
      <c r="CN549" s="35"/>
      <c r="CO549" s="35"/>
      <c r="CP549" s="35"/>
      <c r="CQ549" s="35"/>
      <c r="CR549" s="35"/>
      <c r="CS549" s="35"/>
      <c r="CT549" s="35"/>
      <c r="CU549" s="35"/>
      <c r="CV549" s="35"/>
      <c r="CW549" s="35"/>
      <c r="CX549" s="35"/>
    </row>
    <row r="550" spans="1:102" ht="13.8" x14ac:dyDescent="0.3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44"/>
      <c r="W550" s="44"/>
      <c r="X550" s="35"/>
      <c r="Y550" s="35"/>
      <c r="Z550" s="35"/>
      <c r="AA550" s="45"/>
      <c r="AB550" s="45"/>
      <c r="AC550" s="45"/>
      <c r="AD550" s="45"/>
      <c r="AE550" s="45"/>
      <c r="AF550" s="46"/>
      <c r="AG550" s="152"/>
      <c r="AH550" s="48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  <c r="BY550" s="35"/>
      <c r="BZ550" s="35"/>
      <c r="CA550" s="35"/>
      <c r="CB550" s="35"/>
      <c r="CC550" s="35"/>
      <c r="CD550" s="35"/>
      <c r="CE550" s="35"/>
      <c r="CF550" s="35"/>
      <c r="CG550" s="35"/>
      <c r="CH550" s="35"/>
      <c r="CI550" s="35"/>
      <c r="CJ550" s="35"/>
      <c r="CK550" s="35"/>
      <c r="CL550" s="35"/>
      <c r="CM550" s="35"/>
      <c r="CN550" s="35"/>
      <c r="CO550" s="35"/>
      <c r="CP550" s="35"/>
      <c r="CQ550" s="35"/>
      <c r="CR550" s="35"/>
      <c r="CS550" s="35"/>
      <c r="CT550" s="35"/>
      <c r="CU550" s="35"/>
      <c r="CV550" s="35"/>
      <c r="CW550" s="35"/>
      <c r="CX550" s="35"/>
    </row>
    <row r="551" spans="1:102" ht="13.8" x14ac:dyDescent="0.3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44"/>
      <c r="W551" s="44"/>
      <c r="X551" s="35"/>
      <c r="Y551" s="35"/>
      <c r="Z551" s="35"/>
      <c r="AA551" s="45"/>
      <c r="AB551" s="45"/>
      <c r="AC551" s="45"/>
      <c r="AD551" s="45"/>
      <c r="AE551" s="45"/>
      <c r="AF551" s="46"/>
      <c r="AG551" s="152"/>
      <c r="AH551" s="48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  <c r="BY551" s="35"/>
      <c r="BZ551" s="35"/>
      <c r="CA551" s="35"/>
      <c r="CB551" s="35"/>
      <c r="CC551" s="35"/>
      <c r="CD551" s="35"/>
      <c r="CE551" s="35"/>
      <c r="CF551" s="35"/>
      <c r="CG551" s="35"/>
      <c r="CH551" s="35"/>
      <c r="CI551" s="35"/>
      <c r="CJ551" s="35"/>
      <c r="CK551" s="35"/>
      <c r="CL551" s="35"/>
      <c r="CM551" s="35"/>
      <c r="CN551" s="35"/>
      <c r="CO551" s="35"/>
      <c r="CP551" s="35"/>
      <c r="CQ551" s="35"/>
      <c r="CR551" s="35"/>
      <c r="CS551" s="35"/>
      <c r="CT551" s="35"/>
      <c r="CU551" s="35"/>
      <c r="CV551" s="35"/>
      <c r="CW551" s="35"/>
      <c r="CX551" s="35"/>
    </row>
    <row r="552" spans="1:102" ht="13.8" x14ac:dyDescent="0.3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44"/>
      <c r="W552" s="44"/>
      <c r="X552" s="35"/>
      <c r="Y552" s="35"/>
      <c r="Z552" s="35"/>
      <c r="AA552" s="45"/>
      <c r="AB552" s="45"/>
      <c r="AC552" s="45"/>
      <c r="AD552" s="45"/>
      <c r="AE552" s="45"/>
      <c r="AF552" s="46"/>
      <c r="AG552" s="152"/>
      <c r="AH552" s="48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  <c r="BY552" s="35"/>
      <c r="BZ552" s="35"/>
      <c r="CA552" s="35"/>
      <c r="CB552" s="35"/>
      <c r="CC552" s="35"/>
      <c r="CD552" s="35"/>
      <c r="CE552" s="35"/>
      <c r="CF552" s="35"/>
      <c r="CG552" s="35"/>
      <c r="CH552" s="35"/>
      <c r="CI552" s="35"/>
      <c r="CJ552" s="35"/>
      <c r="CK552" s="35"/>
      <c r="CL552" s="35"/>
      <c r="CM552" s="35"/>
      <c r="CN552" s="35"/>
      <c r="CO552" s="35"/>
      <c r="CP552" s="35"/>
      <c r="CQ552" s="35"/>
      <c r="CR552" s="35"/>
      <c r="CS552" s="35"/>
      <c r="CT552" s="35"/>
      <c r="CU552" s="35"/>
      <c r="CV552" s="35"/>
      <c r="CW552" s="35"/>
      <c r="CX552" s="35"/>
    </row>
    <row r="553" spans="1:102" ht="13.8" x14ac:dyDescent="0.3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44"/>
      <c r="W553" s="44"/>
      <c r="X553" s="35"/>
      <c r="Y553" s="35"/>
      <c r="Z553" s="35"/>
      <c r="AA553" s="45"/>
      <c r="AB553" s="45"/>
      <c r="AC553" s="45"/>
      <c r="AD553" s="45"/>
      <c r="AE553" s="45"/>
      <c r="AF553" s="46"/>
      <c r="AG553" s="152"/>
      <c r="AH553" s="48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  <c r="BY553" s="35"/>
      <c r="BZ553" s="35"/>
      <c r="CA553" s="35"/>
      <c r="CB553" s="35"/>
      <c r="CC553" s="35"/>
      <c r="CD553" s="35"/>
      <c r="CE553" s="35"/>
      <c r="CF553" s="35"/>
      <c r="CG553" s="35"/>
      <c r="CH553" s="35"/>
      <c r="CI553" s="35"/>
      <c r="CJ553" s="35"/>
      <c r="CK553" s="35"/>
      <c r="CL553" s="35"/>
      <c r="CM553" s="35"/>
      <c r="CN553" s="35"/>
      <c r="CO553" s="35"/>
      <c r="CP553" s="35"/>
      <c r="CQ553" s="35"/>
      <c r="CR553" s="35"/>
      <c r="CS553" s="35"/>
      <c r="CT553" s="35"/>
      <c r="CU553" s="35"/>
      <c r="CV553" s="35"/>
      <c r="CW553" s="35"/>
      <c r="CX553" s="35"/>
    </row>
    <row r="554" spans="1:102" ht="13.8" x14ac:dyDescent="0.3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44"/>
      <c r="W554" s="44"/>
      <c r="X554" s="35"/>
      <c r="Y554" s="35"/>
      <c r="Z554" s="35"/>
      <c r="AA554" s="45"/>
      <c r="AB554" s="45"/>
      <c r="AC554" s="45"/>
      <c r="AD554" s="45"/>
      <c r="AE554" s="45"/>
      <c r="AF554" s="46"/>
      <c r="AG554" s="152"/>
      <c r="AH554" s="48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  <c r="BY554" s="35"/>
      <c r="BZ554" s="35"/>
      <c r="CA554" s="35"/>
      <c r="CB554" s="35"/>
      <c r="CC554" s="35"/>
      <c r="CD554" s="35"/>
      <c r="CE554" s="35"/>
      <c r="CF554" s="35"/>
      <c r="CG554" s="35"/>
      <c r="CH554" s="35"/>
      <c r="CI554" s="35"/>
      <c r="CJ554" s="35"/>
      <c r="CK554" s="35"/>
      <c r="CL554" s="35"/>
      <c r="CM554" s="35"/>
      <c r="CN554" s="35"/>
      <c r="CO554" s="35"/>
      <c r="CP554" s="35"/>
      <c r="CQ554" s="35"/>
      <c r="CR554" s="35"/>
      <c r="CS554" s="35"/>
      <c r="CT554" s="35"/>
      <c r="CU554" s="35"/>
      <c r="CV554" s="35"/>
      <c r="CW554" s="35"/>
      <c r="CX554" s="35"/>
    </row>
    <row r="555" spans="1:102" ht="13.8" x14ac:dyDescent="0.3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44"/>
      <c r="W555" s="44"/>
      <c r="X555" s="35"/>
      <c r="Y555" s="35"/>
      <c r="Z555" s="35"/>
      <c r="AA555" s="45"/>
      <c r="AB555" s="45"/>
      <c r="AC555" s="45"/>
      <c r="AD555" s="45"/>
      <c r="AE555" s="45"/>
      <c r="AF555" s="46"/>
      <c r="AG555" s="152"/>
      <c r="AH555" s="48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  <c r="BY555" s="35"/>
      <c r="BZ555" s="35"/>
      <c r="CA555" s="35"/>
      <c r="CB555" s="35"/>
      <c r="CC555" s="35"/>
      <c r="CD555" s="35"/>
      <c r="CE555" s="35"/>
      <c r="CF555" s="35"/>
      <c r="CG555" s="35"/>
      <c r="CH555" s="35"/>
      <c r="CI555" s="35"/>
      <c r="CJ555" s="35"/>
      <c r="CK555" s="35"/>
      <c r="CL555" s="35"/>
      <c r="CM555" s="35"/>
      <c r="CN555" s="35"/>
      <c r="CO555" s="35"/>
      <c r="CP555" s="35"/>
      <c r="CQ555" s="35"/>
      <c r="CR555" s="35"/>
      <c r="CS555" s="35"/>
      <c r="CT555" s="35"/>
      <c r="CU555" s="35"/>
      <c r="CV555" s="35"/>
      <c r="CW555" s="35"/>
      <c r="CX555" s="35"/>
    </row>
    <row r="556" spans="1:102" ht="13.8" x14ac:dyDescent="0.3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44"/>
      <c r="W556" s="44"/>
      <c r="X556" s="35"/>
      <c r="Y556" s="35"/>
      <c r="Z556" s="35"/>
      <c r="AA556" s="45"/>
      <c r="AB556" s="45"/>
      <c r="AC556" s="45"/>
      <c r="AD556" s="45"/>
      <c r="AE556" s="45"/>
      <c r="AF556" s="46"/>
      <c r="AG556" s="152"/>
      <c r="AH556" s="48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  <c r="BY556" s="35"/>
      <c r="BZ556" s="35"/>
      <c r="CA556" s="35"/>
      <c r="CB556" s="35"/>
      <c r="CC556" s="35"/>
      <c r="CD556" s="35"/>
      <c r="CE556" s="35"/>
      <c r="CF556" s="35"/>
      <c r="CG556" s="35"/>
      <c r="CH556" s="35"/>
      <c r="CI556" s="35"/>
      <c r="CJ556" s="35"/>
      <c r="CK556" s="35"/>
      <c r="CL556" s="35"/>
      <c r="CM556" s="35"/>
      <c r="CN556" s="35"/>
      <c r="CO556" s="35"/>
      <c r="CP556" s="35"/>
      <c r="CQ556" s="35"/>
      <c r="CR556" s="35"/>
      <c r="CS556" s="35"/>
      <c r="CT556" s="35"/>
      <c r="CU556" s="35"/>
      <c r="CV556" s="35"/>
      <c r="CW556" s="35"/>
      <c r="CX556" s="35"/>
    </row>
    <row r="557" spans="1:102" ht="13.8" x14ac:dyDescent="0.3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44"/>
      <c r="W557" s="44"/>
      <c r="X557" s="35"/>
      <c r="Y557" s="35"/>
      <c r="Z557" s="35"/>
      <c r="AA557" s="45"/>
      <c r="AB557" s="45"/>
      <c r="AC557" s="45"/>
      <c r="AD557" s="45"/>
      <c r="AE557" s="45"/>
      <c r="AF557" s="46"/>
      <c r="AG557" s="152"/>
      <c r="AH557" s="48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  <c r="BY557" s="35"/>
      <c r="BZ557" s="35"/>
      <c r="CA557" s="35"/>
      <c r="CB557" s="35"/>
      <c r="CC557" s="35"/>
      <c r="CD557" s="35"/>
      <c r="CE557" s="35"/>
      <c r="CF557" s="35"/>
      <c r="CG557" s="35"/>
      <c r="CH557" s="35"/>
      <c r="CI557" s="35"/>
      <c r="CJ557" s="35"/>
      <c r="CK557" s="35"/>
      <c r="CL557" s="35"/>
      <c r="CM557" s="35"/>
      <c r="CN557" s="35"/>
      <c r="CO557" s="35"/>
      <c r="CP557" s="35"/>
      <c r="CQ557" s="35"/>
      <c r="CR557" s="35"/>
      <c r="CS557" s="35"/>
      <c r="CT557" s="35"/>
      <c r="CU557" s="35"/>
      <c r="CV557" s="35"/>
      <c r="CW557" s="35"/>
      <c r="CX557" s="35"/>
    </row>
    <row r="558" spans="1:102" ht="13.8" x14ac:dyDescent="0.3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44"/>
      <c r="W558" s="44"/>
      <c r="X558" s="35"/>
      <c r="Y558" s="35"/>
      <c r="Z558" s="35"/>
      <c r="AA558" s="45"/>
      <c r="AB558" s="45"/>
      <c r="AC558" s="45"/>
      <c r="AD558" s="45"/>
      <c r="AE558" s="45"/>
      <c r="AF558" s="46"/>
      <c r="AG558" s="152"/>
      <c r="AH558" s="48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  <c r="BY558" s="35"/>
      <c r="BZ558" s="35"/>
      <c r="CA558" s="35"/>
      <c r="CB558" s="35"/>
      <c r="CC558" s="35"/>
      <c r="CD558" s="35"/>
      <c r="CE558" s="35"/>
      <c r="CF558" s="35"/>
      <c r="CG558" s="35"/>
      <c r="CH558" s="35"/>
      <c r="CI558" s="35"/>
      <c r="CJ558" s="35"/>
      <c r="CK558" s="35"/>
      <c r="CL558" s="35"/>
      <c r="CM558" s="35"/>
      <c r="CN558" s="35"/>
      <c r="CO558" s="35"/>
      <c r="CP558" s="35"/>
      <c r="CQ558" s="35"/>
      <c r="CR558" s="35"/>
      <c r="CS558" s="35"/>
      <c r="CT558" s="35"/>
      <c r="CU558" s="35"/>
      <c r="CV558" s="35"/>
      <c r="CW558" s="35"/>
      <c r="CX558" s="35"/>
    </row>
    <row r="559" spans="1:102" ht="13.8" x14ac:dyDescent="0.3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44"/>
      <c r="W559" s="44"/>
      <c r="X559" s="35"/>
      <c r="Y559" s="35"/>
      <c r="Z559" s="35"/>
      <c r="AA559" s="45"/>
      <c r="AB559" s="45"/>
      <c r="AC559" s="45"/>
      <c r="AD559" s="45"/>
      <c r="AE559" s="45"/>
      <c r="AF559" s="46"/>
      <c r="AG559" s="152"/>
      <c r="AH559" s="48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  <c r="BY559" s="35"/>
      <c r="BZ559" s="35"/>
      <c r="CA559" s="35"/>
      <c r="CB559" s="35"/>
      <c r="CC559" s="35"/>
      <c r="CD559" s="35"/>
      <c r="CE559" s="35"/>
      <c r="CF559" s="35"/>
      <c r="CG559" s="35"/>
      <c r="CH559" s="35"/>
      <c r="CI559" s="35"/>
      <c r="CJ559" s="35"/>
      <c r="CK559" s="35"/>
      <c r="CL559" s="35"/>
      <c r="CM559" s="35"/>
      <c r="CN559" s="35"/>
      <c r="CO559" s="35"/>
      <c r="CP559" s="35"/>
      <c r="CQ559" s="35"/>
      <c r="CR559" s="35"/>
      <c r="CS559" s="35"/>
      <c r="CT559" s="35"/>
      <c r="CU559" s="35"/>
      <c r="CV559" s="35"/>
      <c r="CW559" s="35"/>
      <c r="CX559" s="35"/>
    </row>
    <row r="560" spans="1:102" ht="13.8" x14ac:dyDescent="0.3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44"/>
      <c r="W560" s="44"/>
      <c r="X560" s="35"/>
      <c r="Y560" s="35"/>
      <c r="Z560" s="35"/>
      <c r="AA560" s="45"/>
      <c r="AB560" s="45"/>
      <c r="AC560" s="45"/>
      <c r="AD560" s="45"/>
      <c r="AE560" s="45"/>
      <c r="AF560" s="46"/>
      <c r="AG560" s="152"/>
      <c r="AH560" s="48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  <c r="BY560" s="35"/>
      <c r="BZ560" s="35"/>
      <c r="CA560" s="35"/>
      <c r="CB560" s="35"/>
      <c r="CC560" s="35"/>
      <c r="CD560" s="35"/>
      <c r="CE560" s="35"/>
      <c r="CF560" s="35"/>
      <c r="CG560" s="35"/>
      <c r="CH560" s="35"/>
      <c r="CI560" s="35"/>
      <c r="CJ560" s="35"/>
      <c r="CK560" s="35"/>
      <c r="CL560" s="35"/>
      <c r="CM560" s="35"/>
      <c r="CN560" s="35"/>
      <c r="CO560" s="35"/>
      <c r="CP560" s="35"/>
      <c r="CQ560" s="35"/>
      <c r="CR560" s="35"/>
      <c r="CS560" s="35"/>
      <c r="CT560" s="35"/>
      <c r="CU560" s="35"/>
      <c r="CV560" s="35"/>
      <c r="CW560" s="35"/>
      <c r="CX560" s="35"/>
    </row>
    <row r="561" spans="1:102" ht="13.8" x14ac:dyDescent="0.3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44"/>
      <c r="W561" s="44"/>
      <c r="X561" s="35"/>
      <c r="Y561" s="35"/>
      <c r="Z561" s="35"/>
      <c r="AA561" s="45"/>
      <c r="AB561" s="45"/>
      <c r="AC561" s="45"/>
      <c r="AD561" s="45"/>
      <c r="AE561" s="45"/>
      <c r="AF561" s="46"/>
      <c r="AG561" s="152"/>
      <c r="AH561" s="48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  <c r="BY561" s="35"/>
      <c r="BZ561" s="35"/>
      <c r="CA561" s="35"/>
      <c r="CB561" s="35"/>
      <c r="CC561" s="35"/>
      <c r="CD561" s="35"/>
      <c r="CE561" s="35"/>
      <c r="CF561" s="35"/>
      <c r="CG561" s="35"/>
      <c r="CH561" s="35"/>
      <c r="CI561" s="35"/>
      <c r="CJ561" s="35"/>
      <c r="CK561" s="35"/>
      <c r="CL561" s="35"/>
      <c r="CM561" s="35"/>
      <c r="CN561" s="35"/>
      <c r="CO561" s="35"/>
      <c r="CP561" s="35"/>
      <c r="CQ561" s="35"/>
      <c r="CR561" s="35"/>
      <c r="CS561" s="35"/>
      <c r="CT561" s="35"/>
      <c r="CU561" s="35"/>
      <c r="CV561" s="35"/>
      <c r="CW561" s="35"/>
      <c r="CX561" s="35"/>
    </row>
    <row r="562" spans="1:102" ht="13.8" x14ac:dyDescent="0.3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44"/>
      <c r="W562" s="44"/>
      <c r="X562" s="35"/>
      <c r="Y562" s="35"/>
      <c r="Z562" s="35"/>
      <c r="AA562" s="45"/>
      <c r="AB562" s="45"/>
      <c r="AC562" s="45"/>
      <c r="AD562" s="45"/>
      <c r="AE562" s="45"/>
      <c r="AF562" s="46"/>
      <c r="AG562" s="152"/>
      <c r="AH562" s="48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  <c r="BY562" s="35"/>
      <c r="BZ562" s="35"/>
      <c r="CA562" s="35"/>
      <c r="CB562" s="35"/>
      <c r="CC562" s="35"/>
      <c r="CD562" s="35"/>
      <c r="CE562" s="35"/>
      <c r="CF562" s="35"/>
      <c r="CG562" s="35"/>
      <c r="CH562" s="35"/>
      <c r="CI562" s="35"/>
      <c r="CJ562" s="35"/>
      <c r="CK562" s="35"/>
      <c r="CL562" s="35"/>
      <c r="CM562" s="35"/>
      <c r="CN562" s="35"/>
      <c r="CO562" s="35"/>
      <c r="CP562" s="35"/>
      <c r="CQ562" s="35"/>
      <c r="CR562" s="35"/>
      <c r="CS562" s="35"/>
      <c r="CT562" s="35"/>
      <c r="CU562" s="35"/>
      <c r="CV562" s="35"/>
      <c r="CW562" s="35"/>
      <c r="CX562" s="35"/>
    </row>
    <row r="563" spans="1:102" ht="13.8" x14ac:dyDescent="0.3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44"/>
      <c r="W563" s="44"/>
      <c r="X563" s="35"/>
      <c r="Y563" s="35"/>
      <c r="Z563" s="35"/>
      <c r="AA563" s="45"/>
      <c r="AB563" s="45"/>
      <c r="AC563" s="45"/>
      <c r="AD563" s="45"/>
      <c r="AE563" s="45"/>
      <c r="AF563" s="46"/>
      <c r="AG563" s="152"/>
      <c r="AH563" s="48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  <c r="BY563" s="35"/>
      <c r="BZ563" s="35"/>
      <c r="CA563" s="35"/>
      <c r="CB563" s="35"/>
      <c r="CC563" s="35"/>
      <c r="CD563" s="35"/>
      <c r="CE563" s="35"/>
      <c r="CF563" s="35"/>
      <c r="CG563" s="35"/>
      <c r="CH563" s="35"/>
      <c r="CI563" s="35"/>
      <c r="CJ563" s="35"/>
      <c r="CK563" s="35"/>
      <c r="CL563" s="35"/>
      <c r="CM563" s="35"/>
      <c r="CN563" s="35"/>
      <c r="CO563" s="35"/>
      <c r="CP563" s="35"/>
      <c r="CQ563" s="35"/>
      <c r="CR563" s="35"/>
      <c r="CS563" s="35"/>
      <c r="CT563" s="35"/>
      <c r="CU563" s="35"/>
      <c r="CV563" s="35"/>
      <c r="CW563" s="35"/>
      <c r="CX563" s="35"/>
    </row>
    <row r="564" spans="1:102" ht="13.8" x14ac:dyDescent="0.3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44"/>
      <c r="W564" s="44"/>
      <c r="X564" s="35"/>
      <c r="Y564" s="35"/>
      <c r="Z564" s="35"/>
      <c r="AA564" s="45"/>
      <c r="AB564" s="45"/>
      <c r="AC564" s="45"/>
      <c r="AD564" s="45"/>
      <c r="AE564" s="45"/>
      <c r="AF564" s="46"/>
      <c r="AG564" s="152"/>
      <c r="AH564" s="48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  <c r="BY564" s="35"/>
      <c r="BZ564" s="35"/>
      <c r="CA564" s="35"/>
      <c r="CB564" s="35"/>
      <c r="CC564" s="35"/>
      <c r="CD564" s="35"/>
      <c r="CE564" s="35"/>
      <c r="CF564" s="35"/>
      <c r="CG564" s="35"/>
      <c r="CH564" s="35"/>
      <c r="CI564" s="35"/>
      <c r="CJ564" s="35"/>
      <c r="CK564" s="35"/>
      <c r="CL564" s="35"/>
      <c r="CM564" s="35"/>
      <c r="CN564" s="35"/>
      <c r="CO564" s="35"/>
      <c r="CP564" s="35"/>
      <c r="CQ564" s="35"/>
      <c r="CR564" s="35"/>
      <c r="CS564" s="35"/>
      <c r="CT564" s="35"/>
      <c r="CU564" s="35"/>
      <c r="CV564" s="35"/>
      <c r="CW564" s="35"/>
      <c r="CX564" s="35"/>
    </row>
    <row r="565" spans="1:102" ht="13.8" x14ac:dyDescent="0.3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44"/>
      <c r="W565" s="44"/>
      <c r="X565" s="35"/>
      <c r="Y565" s="35"/>
      <c r="Z565" s="35"/>
      <c r="AA565" s="45"/>
      <c r="AB565" s="45"/>
      <c r="AC565" s="45"/>
      <c r="AD565" s="45"/>
      <c r="AE565" s="45"/>
      <c r="AF565" s="46"/>
      <c r="AG565" s="152"/>
      <c r="AH565" s="48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  <c r="BY565" s="35"/>
      <c r="BZ565" s="35"/>
      <c r="CA565" s="35"/>
      <c r="CB565" s="35"/>
      <c r="CC565" s="35"/>
      <c r="CD565" s="35"/>
      <c r="CE565" s="35"/>
      <c r="CF565" s="35"/>
      <c r="CG565" s="35"/>
      <c r="CH565" s="35"/>
      <c r="CI565" s="35"/>
      <c r="CJ565" s="35"/>
      <c r="CK565" s="35"/>
      <c r="CL565" s="35"/>
      <c r="CM565" s="35"/>
      <c r="CN565" s="35"/>
      <c r="CO565" s="35"/>
      <c r="CP565" s="35"/>
      <c r="CQ565" s="35"/>
      <c r="CR565" s="35"/>
      <c r="CS565" s="35"/>
      <c r="CT565" s="35"/>
      <c r="CU565" s="35"/>
      <c r="CV565" s="35"/>
      <c r="CW565" s="35"/>
      <c r="CX565" s="35"/>
    </row>
    <row r="566" spans="1:102" ht="13.8" x14ac:dyDescent="0.3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44"/>
      <c r="W566" s="44"/>
      <c r="X566" s="35"/>
      <c r="Y566" s="35"/>
      <c r="Z566" s="35"/>
      <c r="AA566" s="45"/>
      <c r="AB566" s="45"/>
      <c r="AC566" s="45"/>
      <c r="AD566" s="45"/>
      <c r="AE566" s="45"/>
      <c r="AF566" s="46"/>
      <c r="AG566" s="152"/>
      <c r="AH566" s="48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  <c r="BY566" s="35"/>
      <c r="BZ566" s="35"/>
      <c r="CA566" s="35"/>
      <c r="CB566" s="35"/>
      <c r="CC566" s="35"/>
      <c r="CD566" s="35"/>
      <c r="CE566" s="35"/>
      <c r="CF566" s="35"/>
      <c r="CG566" s="35"/>
      <c r="CH566" s="35"/>
      <c r="CI566" s="35"/>
      <c r="CJ566" s="35"/>
      <c r="CK566" s="35"/>
      <c r="CL566" s="35"/>
      <c r="CM566" s="35"/>
      <c r="CN566" s="35"/>
      <c r="CO566" s="35"/>
      <c r="CP566" s="35"/>
      <c r="CQ566" s="35"/>
      <c r="CR566" s="35"/>
      <c r="CS566" s="35"/>
      <c r="CT566" s="35"/>
      <c r="CU566" s="35"/>
      <c r="CV566" s="35"/>
      <c r="CW566" s="35"/>
      <c r="CX566" s="35"/>
    </row>
    <row r="567" spans="1:102" ht="13.8" x14ac:dyDescent="0.3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44"/>
      <c r="W567" s="44"/>
      <c r="X567" s="35"/>
      <c r="Y567" s="35"/>
      <c r="Z567" s="35"/>
      <c r="AA567" s="45"/>
      <c r="AB567" s="45"/>
      <c r="AC567" s="45"/>
      <c r="AD567" s="45"/>
      <c r="AE567" s="45"/>
      <c r="AF567" s="46"/>
      <c r="AG567" s="152"/>
      <c r="AH567" s="48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  <c r="BY567" s="35"/>
      <c r="BZ567" s="35"/>
      <c r="CA567" s="35"/>
      <c r="CB567" s="35"/>
      <c r="CC567" s="35"/>
      <c r="CD567" s="35"/>
      <c r="CE567" s="35"/>
      <c r="CF567" s="35"/>
      <c r="CG567" s="35"/>
      <c r="CH567" s="35"/>
      <c r="CI567" s="35"/>
      <c r="CJ567" s="35"/>
      <c r="CK567" s="35"/>
      <c r="CL567" s="35"/>
      <c r="CM567" s="35"/>
      <c r="CN567" s="35"/>
      <c r="CO567" s="35"/>
      <c r="CP567" s="35"/>
      <c r="CQ567" s="35"/>
      <c r="CR567" s="35"/>
      <c r="CS567" s="35"/>
      <c r="CT567" s="35"/>
      <c r="CU567" s="35"/>
      <c r="CV567" s="35"/>
      <c r="CW567" s="35"/>
      <c r="CX567" s="35"/>
    </row>
    <row r="568" spans="1:102" ht="13.8" x14ac:dyDescent="0.3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44"/>
      <c r="W568" s="44"/>
      <c r="X568" s="35"/>
      <c r="Y568" s="35"/>
      <c r="Z568" s="35"/>
      <c r="AA568" s="45"/>
      <c r="AB568" s="45"/>
      <c r="AC568" s="45"/>
      <c r="AD568" s="45"/>
      <c r="AE568" s="45"/>
      <c r="AF568" s="46"/>
      <c r="AG568" s="152"/>
      <c r="AH568" s="48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  <c r="BY568" s="35"/>
      <c r="BZ568" s="35"/>
      <c r="CA568" s="35"/>
      <c r="CB568" s="35"/>
      <c r="CC568" s="35"/>
      <c r="CD568" s="35"/>
      <c r="CE568" s="35"/>
      <c r="CF568" s="35"/>
      <c r="CG568" s="35"/>
      <c r="CH568" s="35"/>
      <c r="CI568" s="35"/>
      <c r="CJ568" s="35"/>
      <c r="CK568" s="35"/>
      <c r="CL568" s="35"/>
      <c r="CM568" s="35"/>
      <c r="CN568" s="35"/>
      <c r="CO568" s="35"/>
      <c r="CP568" s="35"/>
      <c r="CQ568" s="35"/>
      <c r="CR568" s="35"/>
      <c r="CS568" s="35"/>
      <c r="CT568" s="35"/>
      <c r="CU568" s="35"/>
      <c r="CV568" s="35"/>
      <c r="CW568" s="35"/>
      <c r="CX568" s="35"/>
    </row>
    <row r="569" spans="1:102" ht="13.8" x14ac:dyDescent="0.3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44"/>
      <c r="W569" s="44"/>
      <c r="X569" s="35"/>
      <c r="Y569" s="35"/>
      <c r="Z569" s="35"/>
      <c r="AA569" s="45"/>
      <c r="AB569" s="45"/>
      <c r="AC569" s="45"/>
      <c r="AD569" s="45"/>
      <c r="AE569" s="45"/>
      <c r="AF569" s="46"/>
      <c r="AG569" s="152"/>
      <c r="AH569" s="48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  <c r="BY569" s="35"/>
      <c r="BZ569" s="35"/>
      <c r="CA569" s="35"/>
      <c r="CB569" s="35"/>
      <c r="CC569" s="35"/>
      <c r="CD569" s="35"/>
      <c r="CE569" s="35"/>
      <c r="CF569" s="35"/>
      <c r="CG569" s="35"/>
      <c r="CH569" s="35"/>
      <c r="CI569" s="35"/>
      <c r="CJ569" s="35"/>
      <c r="CK569" s="35"/>
      <c r="CL569" s="35"/>
      <c r="CM569" s="35"/>
      <c r="CN569" s="35"/>
      <c r="CO569" s="35"/>
      <c r="CP569" s="35"/>
      <c r="CQ569" s="35"/>
      <c r="CR569" s="35"/>
      <c r="CS569" s="35"/>
      <c r="CT569" s="35"/>
      <c r="CU569" s="35"/>
      <c r="CV569" s="35"/>
      <c r="CW569" s="35"/>
      <c r="CX569" s="35"/>
    </row>
    <row r="570" spans="1:102" ht="13.8" x14ac:dyDescent="0.3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44"/>
      <c r="W570" s="44"/>
      <c r="X570" s="35"/>
      <c r="Y570" s="35"/>
      <c r="Z570" s="35"/>
      <c r="AA570" s="45"/>
      <c r="AB570" s="45"/>
      <c r="AC570" s="45"/>
      <c r="AD570" s="45"/>
      <c r="AE570" s="45"/>
      <c r="AF570" s="46"/>
      <c r="AG570" s="152"/>
      <c r="AH570" s="48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  <c r="BY570" s="35"/>
      <c r="BZ570" s="35"/>
      <c r="CA570" s="35"/>
      <c r="CB570" s="35"/>
      <c r="CC570" s="35"/>
      <c r="CD570" s="35"/>
      <c r="CE570" s="35"/>
      <c r="CF570" s="35"/>
      <c r="CG570" s="35"/>
      <c r="CH570" s="35"/>
      <c r="CI570" s="35"/>
      <c r="CJ570" s="35"/>
      <c r="CK570" s="35"/>
      <c r="CL570" s="35"/>
      <c r="CM570" s="35"/>
      <c r="CN570" s="35"/>
      <c r="CO570" s="35"/>
      <c r="CP570" s="35"/>
      <c r="CQ570" s="35"/>
      <c r="CR570" s="35"/>
      <c r="CS570" s="35"/>
      <c r="CT570" s="35"/>
      <c r="CU570" s="35"/>
      <c r="CV570" s="35"/>
      <c r="CW570" s="35"/>
      <c r="CX570" s="35"/>
    </row>
    <row r="571" spans="1:102" ht="13.8" x14ac:dyDescent="0.3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44"/>
      <c r="W571" s="44"/>
      <c r="X571" s="35"/>
      <c r="Y571" s="35"/>
      <c r="Z571" s="35"/>
      <c r="AA571" s="45"/>
      <c r="AB571" s="45"/>
      <c r="AC571" s="45"/>
      <c r="AD571" s="45"/>
      <c r="AE571" s="45"/>
      <c r="AF571" s="46"/>
      <c r="AG571" s="152"/>
      <c r="AH571" s="48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  <c r="BY571" s="35"/>
      <c r="BZ571" s="35"/>
      <c r="CA571" s="35"/>
      <c r="CB571" s="35"/>
      <c r="CC571" s="35"/>
      <c r="CD571" s="35"/>
      <c r="CE571" s="35"/>
      <c r="CF571" s="35"/>
      <c r="CG571" s="35"/>
      <c r="CH571" s="35"/>
      <c r="CI571" s="35"/>
      <c r="CJ571" s="35"/>
      <c r="CK571" s="35"/>
      <c r="CL571" s="35"/>
      <c r="CM571" s="35"/>
      <c r="CN571" s="35"/>
      <c r="CO571" s="35"/>
      <c r="CP571" s="35"/>
      <c r="CQ571" s="35"/>
      <c r="CR571" s="35"/>
      <c r="CS571" s="35"/>
      <c r="CT571" s="35"/>
      <c r="CU571" s="35"/>
      <c r="CV571" s="35"/>
      <c r="CW571" s="35"/>
      <c r="CX571" s="35"/>
    </row>
    <row r="572" spans="1:102" ht="13.8" x14ac:dyDescent="0.3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44"/>
      <c r="W572" s="44"/>
      <c r="X572" s="35"/>
      <c r="Y572" s="35"/>
      <c r="Z572" s="35"/>
      <c r="AA572" s="45"/>
      <c r="AB572" s="45"/>
      <c r="AC572" s="45"/>
      <c r="AD572" s="45"/>
      <c r="AE572" s="45"/>
      <c r="AF572" s="46"/>
      <c r="AG572" s="152"/>
      <c r="AH572" s="48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  <c r="BY572" s="35"/>
      <c r="BZ572" s="35"/>
      <c r="CA572" s="35"/>
      <c r="CB572" s="35"/>
      <c r="CC572" s="35"/>
      <c r="CD572" s="35"/>
      <c r="CE572" s="35"/>
      <c r="CF572" s="35"/>
      <c r="CG572" s="35"/>
      <c r="CH572" s="35"/>
      <c r="CI572" s="35"/>
      <c r="CJ572" s="35"/>
      <c r="CK572" s="35"/>
      <c r="CL572" s="35"/>
      <c r="CM572" s="35"/>
      <c r="CN572" s="35"/>
      <c r="CO572" s="35"/>
      <c r="CP572" s="35"/>
      <c r="CQ572" s="35"/>
      <c r="CR572" s="35"/>
      <c r="CS572" s="35"/>
      <c r="CT572" s="35"/>
      <c r="CU572" s="35"/>
      <c r="CV572" s="35"/>
      <c r="CW572" s="35"/>
      <c r="CX572" s="35"/>
    </row>
    <row r="573" spans="1:102" ht="13.8" x14ac:dyDescent="0.3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44"/>
      <c r="W573" s="44"/>
      <c r="X573" s="35"/>
      <c r="Y573" s="35"/>
      <c r="Z573" s="35"/>
      <c r="AA573" s="45"/>
      <c r="AB573" s="45"/>
      <c r="AC573" s="45"/>
      <c r="AD573" s="45"/>
      <c r="AE573" s="45"/>
      <c r="AF573" s="46"/>
      <c r="AG573" s="152"/>
      <c r="AH573" s="48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  <c r="BY573" s="35"/>
      <c r="BZ573" s="35"/>
      <c r="CA573" s="35"/>
      <c r="CB573" s="35"/>
      <c r="CC573" s="35"/>
      <c r="CD573" s="35"/>
      <c r="CE573" s="35"/>
      <c r="CF573" s="35"/>
      <c r="CG573" s="35"/>
      <c r="CH573" s="35"/>
      <c r="CI573" s="35"/>
      <c r="CJ573" s="35"/>
      <c r="CK573" s="35"/>
      <c r="CL573" s="35"/>
      <c r="CM573" s="35"/>
      <c r="CN573" s="35"/>
      <c r="CO573" s="35"/>
      <c r="CP573" s="35"/>
      <c r="CQ573" s="35"/>
      <c r="CR573" s="35"/>
      <c r="CS573" s="35"/>
      <c r="CT573" s="35"/>
      <c r="CU573" s="35"/>
      <c r="CV573" s="35"/>
      <c r="CW573" s="35"/>
      <c r="CX573" s="35"/>
    </row>
    <row r="574" spans="1:102" ht="13.8" x14ac:dyDescent="0.3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44"/>
      <c r="W574" s="44"/>
      <c r="X574" s="35"/>
      <c r="Y574" s="35"/>
      <c r="Z574" s="35"/>
      <c r="AA574" s="45"/>
      <c r="AB574" s="45"/>
      <c r="AC574" s="45"/>
      <c r="AD574" s="45"/>
      <c r="AE574" s="45"/>
      <c r="AF574" s="46"/>
      <c r="AG574" s="152"/>
      <c r="AH574" s="48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  <c r="BY574" s="35"/>
      <c r="BZ574" s="35"/>
      <c r="CA574" s="35"/>
      <c r="CB574" s="35"/>
      <c r="CC574" s="35"/>
      <c r="CD574" s="35"/>
      <c r="CE574" s="35"/>
      <c r="CF574" s="35"/>
      <c r="CG574" s="35"/>
      <c r="CH574" s="35"/>
      <c r="CI574" s="35"/>
      <c r="CJ574" s="35"/>
      <c r="CK574" s="35"/>
      <c r="CL574" s="35"/>
      <c r="CM574" s="35"/>
      <c r="CN574" s="35"/>
      <c r="CO574" s="35"/>
      <c r="CP574" s="35"/>
      <c r="CQ574" s="35"/>
      <c r="CR574" s="35"/>
      <c r="CS574" s="35"/>
      <c r="CT574" s="35"/>
      <c r="CU574" s="35"/>
      <c r="CV574" s="35"/>
      <c r="CW574" s="35"/>
      <c r="CX574" s="35"/>
    </row>
    <row r="575" spans="1:102" ht="13.8" x14ac:dyDescent="0.3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44"/>
      <c r="W575" s="44"/>
      <c r="X575" s="35"/>
      <c r="Y575" s="35"/>
      <c r="Z575" s="35"/>
      <c r="AA575" s="45"/>
      <c r="AB575" s="45"/>
      <c r="AC575" s="45"/>
      <c r="AD575" s="45"/>
      <c r="AE575" s="45"/>
      <c r="AF575" s="46"/>
      <c r="AG575" s="152"/>
      <c r="AH575" s="48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  <c r="BY575" s="35"/>
      <c r="BZ575" s="35"/>
      <c r="CA575" s="35"/>
      <c r="CB575" s="35"/>
      <c r="CC575" s="35"/>
      <c r="CD575" s="35"/>
      <c r="CE575" s="35"/>
      <c r="CF575" s="35"/>
      <c r="CG575" s="35"/>
      <c r="CH575" s="35"/>
      <c r="CI575" s="35"/>
      <c r="CJ575" s="35"/>
      <c r="CK575" s="35"/>
      <c r="CL575" s="35"/>
      <c r="CM575" s="35"/>
      <c r="CN575" s="35"/>
      <c r="CO575" s="35"/>
      <c r="CP575" s="35"/>
      <c r="CQ575" s="35"/>
      <c r="CR575" s="35"/>
      <c r="CS575" s="35"/>
      <c r="CT575" s="35"/>
      <c r="CU575" s="35"/>
      <c r="CV575" s="35"/>
      <c r="CW575" s="35"/>
      <c r="CX575" s="35"/>
    </row>
    <row r="576" spans="1:102" ht="13.8" x14ac:dyDescent="0.3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44"/>
      <c r="W576" s="44"/>
      <c r="X576" s="35"/>
      <c r="Y576" s="35"/>
      <c r="Z576" s="35"/>
      <c r="AA576" s="45"/>
      <c r="AB576" s="45"/>
      <c r="AC576" s="45"/>
      <c r="AD576" s="45"/>
      <c r="AE576" s="45"/>
      <c r="AF576" s="46"/>
      <c r="AG576" s="152"/>
      <c r="AH576" s="48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  <c r="BY576" s="35"/>
      <c r="BZ576" s="35"/>
      <c r="CA576" s="35"/>
      <c r="CB576" s="35"/>
      <c r="CC576" s="35"/>
      <c r="CD576" s="35"/>
      <c r="CE576" s="35"/>
      <c r="CF576" s="35"/>
      <c r="CG576" s="35"/>
      <c r="CH576" s="35"/>
      <c r="CI576" s="35"/>
      <c r="CJ576" s="35"/>
      <c r="CK576" s="35"/>
      <c r="CL576" s="35"/>
      <c r="CM576" s="35"/>
      <c r="CN576" s="35"/>
      <c r="CO576" s="35"/>
      <c r="CP576" s="35"/>
      <c r="CQ576" s="35"/>
      <c r="CR576" s="35"/>
      <c r="CS576" s="35"/>
      <c r="CT576" s="35"/>
      <c r="CU576" s="35"/>
      <c r="CV576" s="35"/>
      <c r="CW576" s="35"/>
      <c r="CX576" s="35"/>
    </row>
    <row r="577" spans="1:102" ht="13.8" x14ac:dyDescent="0.3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44"/>
      <c r="W577" s="44"/>
      <c r="X577" s="35"/>
      <c r="Y577" s="35"/>
      <c r="Z577" s="35"/>
      <c r="AA577" s="45"/>
      <c r="AB577" s="45"/>
      <c r="AC577" s="45"/>
      <c r="AD577" s="45"/>
      <c r="AE577" s="45"/>
      <c r="AF577" s="46"/>
      <c r="AG577" s="152"/>
      <c r="AH577" s="48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  <c r="BY577" s="35"/>
      <c r="BZ577" s="35"/>
      <c r="CA577" s="35"/>
      <c r="CB577" s="35"/>
      <c r="CC577" s="35"/>
      <c r="CD577" s="35"/>
      <c r="CE577" s="35"/>
      <c r="CF577" s="35"/>
      <c r="CG577" s="35"/>
      <c r="CH577" s="35"/>
      <c r="CI577" s="35"/>
      <c r="CJ577" s="35"/>
      <c r="CK577" s="35"/>
      <c r="CL577" s="35"/>
      <c r="CM577" s="35"/>
      <c r="CN577" s="35"/>
      <c r="CO577" s="35"/>
      <c r="CP577" s="35"/>
      <c r="CQ577" s="35"/>
      <c r="CR577" s="35"/>
      <c r="CS577" s="35"/>
      <c r="CT577" s="35"/>
      <c r="CU577" s="35"/>
      <c r="CV577" s="35"/>
      <c r="CW577" s="35"/>
      <c r="CX577" s="35"/>
    </row>
    <row r="578" spans="1:102" ht="13.8" x14ac:dyDescent="0.3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44"/>
      <c r="W578" s="44"/>
      <c r="X578" s="35"/>
      <c r="Y578" s="35"/>
      <c r="Z578" s="35"/>
      <c r="AA578" s="45"/>
      <c r="AB578" s="45"/>
      <c r="AC578" s="45"/>
      <c r="AD578" s="45"/>
      <c r="AE578" s="45"/>
      <c r="AF578" s="46"/>
      <c r="AG578" s="152"/>
      <c r="AH578" s="48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  <c r="BY578" s="35"/>
      <c r="BZ578" s="35"/>
      <c r="CA578" s="35"/>
      <c r="CB578" s="35"/>
      <c r="CC578" s="35"/>
      <c r="CD578" s="35"/>
      <c r="CE578" s="35"/>
      <c r="CF578" s="35"/>
      <c r="CG578" s="35"/>
      <c r="CH578" s="35"/>
      <c r="CI578" s="35"/>
      <c r="CJ578" s="35"/>
      <c r="CK578" s="35"/>
      <c r="CL578" s="35"/>
      <c r="CM578" s="35"/>
      <c r="CN578" s="35"/>
      <c r="CO578" s="35"/>
      <c r="CP578" s="35"/>
      <c r="CQ578" s="35"/>
      <c r="CR578" s="35"/>
      <c r="CS578" s="35"/>
      <c r="CT578" s="35"/>
      <c r="CU578" s="35"/>
      <c r="CV578" s="35"/>
      <c r="CW578" s="35"/>
      <c r="CX578" s="35"/>
    </row>
    <row r="579" spans="1:102" ht="13.8" x14ac:dyDescent="0.3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44"/>
      <c r="W579" s="44"/>
      <c r="X579" s="35"/>
      <c r="Y579" s="35"/>
      <c r="Z579" s="35"/>
      <c r="AA579" s="45"/>
      <c r="AB579" s="45"/>
      <c r="AC579" s="45"/>
      <c r="AD579" s="45"/>
      <c r="AE579" s="45"/>
      <c r="AF579" s="46"/>
      <c r="AG579" s="152"/>
      <c r="AH579" s="48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  <c r="BY579" s="35"/>
      <c r="BZ579" s="35"/>
      <c r="CA579" s="35"/>
      <c r="CB579" s="35"/>
      <c r="CC579" s="35"/>
      <c r="CD579" s="35"/>
      <c r="CE579" s="35"/>
      <c r="CF579" s="35"/>
      <c r="CG579" s="35"/>
      <c r="CH579" s="35"/>
      <c r="CI579" s="35"/>
      <c r="CJ579" s="35"/>
      <c r="CK579" s="35"/>
      <c r="CL579" s="35"/>
      <c r="CM579" s="35"/>
      <c r="CN579" s="35"/>
      <c r="CO579" s="35"/>
      <c r="CP579" s="35"/>
      <c r="CQ579" s="35"/>
      <c r="CR579" s="35"/>
      <c r="CS579" s="35"/>
      <c r="CT579" s="35"/>
      <c r="CU579" s="35"/>
      <c r="CV579" s="35"/>
      <c r="CW579" s="35"/>
      <c r="CX579" s="35"/>
    </row>
    <row r="580" spans="1:102" ht="13.8" x14ac:dyDescent="0.3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44"/>
      <c r="W580" s="44"/>
      <c r="X580" s="35"/>
      <c r="Y580" s="35"/>
      <c r="Z580" s="35"/>
      <c r="AA580" s="45"/>
      <c r="AB580" s="45"/>
      <c r="AC580" s="45"/>
      <c r="AD580" s="45"/>
      <c r="AE580" s="45"/>
      <c r="AF580" s="46"/>
      <c r="AG580" s="152"/>
      <c r="AH580" s="48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  <c r="BY580" s="35"/>
      <c r="BZ580" s="35"/>
      <c r="CA580" s="35"/>
      <c r="CB580" s="35"/>
      <c r="CC580" s="35"/>
      <c r="CD580" s="35"/>
      <c r="CE580" s="35"/>
      <c r="CF580" s="35"/>
      <c r="CG580" s="35"/>
      <c r="CH580" s="35"/>
      <c r="CI580" s="35"/>
      <c r="CJ580" s="35"/>
      <c r="CK580" s="35"/>
      <c r="CL580" s="35"/>
      <c r="CM580" s="35"/>
      <c r="CN580" s="35"/>
      <c r="CO580" s="35"/>
      <c r="CP580" s="35"/>
      <c r="CQ580" s="35"/>
      <c r="CR580" s="35"/>
      <c r="CS580" s="35"/>
      <c r="CT580" s="35"/>
      <c r="CU580" s="35"/>
      <c r="CV580" s="35"/>
      <c r="CW580" s="35"/>
      <c r="CX580" s="35"/>
    </row>
    <row r="581" spans="1:102" ht="13.8" x14ac:dyDescent="0.3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44"/>
      <c r="W581" s="44"/>
      <c r="X581" s="35"/>
      <c r="Y581" s="35"/>
      <c r="Z581" s="35"/>
      <c r="AA581" s="45"/>
      <c r="AB581" s="45"/>
      <c r="AC581" s="45"/>
      <c r="AD581" s="45"/>
      <c r="AE581" s="45"/>
      <c r="AF581" s="46"/>
      <c r="AG581" s="152"/>
      <c r="AH581" s="48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  <c r="BY581" s="35"/>
      <c r="BZ581" s="35"/>
      <c r="CA581" s="35"/>
      <c r="CB581" s="35"/>
      <c r="CC581" s="35"/>
      <c r="CD581" s="35"/>
      <c r="CE581" s="35"/>
      <c r="CF581" s="35"/>
      <c r="CG581" s="35"/>
      <c r="CH581" s="35"/>
      <c r="CI581" s="35"/>
      <c r="CJ581" s="35"/>
      <c r="CK581" s="35"/>
      <c r="CL581" s="35"/>
      <c r="CM581" s="35"/>
      <c r="CN581" s="35"/>
      <c r="CO581" s="35"/>
      <c r="CP581" s="35"/>
      <c r="CQ581" s="35"/>
      <c r="CR581" s="35"/>
      <c r="CS581" s="35"/>
      <c r="CT581" s="35"/>
      <c r="CU581" s="35"/>
      <c r="CV581" s="35"/>
      <c r="CW581" s="35"/>
      <c r="CX581" s="35"/>
    </row>
    <row r="582" spans="1:102" ht="13.8" x14ac:dyDescent="0.3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44"/>
      <c r="W582" s="44"/>
      <c r="X582" s="35"/>
      <c r="Y582" s="35"/>
      <c r="Z582" s="35"/>
      <c r="AA582" s="45"/>
      <c r="AB582" s="45"/>
      <c r="AC582" s="45"/>
      <c r="AD582" s="45"/>
      <c r="AE582" s="45"/>
      <c r="AF582" s="46"/>
      <c r="AG582" s="152"/>
      <c r="AH582" s="48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  <c r="BY582" s="35"/>
      <c r="BZ582" s="35"/>
      <c r="CA582" s="35"/>
      <c r="CB582" s="35"/>
      <c r="CC582" s="35"/>
      <c r="CD582" s="35"/>
      <c r="CE582" s="35"/>
      <c r="CF582" s="35"/>
      <c r="CG582" s="35"/>
      <c r="CH582" s="35"/>
      <c r="CI582" s="35"/>
      <c r="CJ582" s="35"/>
      <c r="CK582" s="35"/>
      <c r="CL582" s="35"/>
      <c r="CM582" s="35"/>
      <c r="CN582" s="35"/>
      <c r="CO582" s="35"/>
      <c r="CP582" s="35"/>
      <c r="CQ582" s="35"/>
      <c r="CR582" s="35"/>
      <c r="CS582" s="35"/>
      <c r="CT582" s="35"/>
      <c r="CU582" s="35"/>
      <c r="CV582" s="35"/>
      <c r="CW582" s="35"/>
      <c r="CX582" s="35"/>
    </row>
    <row r="583" spans="1:102" ht="13.8" x14ac:dyDescent="0.3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44"/>
      <c r="W583" s="44"/>
      <c r="X583" s="35"/>
      <c r="Y583" s="35"/>
      <c r="Z583" s="35"/>
      <c r="AA583" s="45"/>
      <c r="AB583" s="45"/>
      <c r="AC583" s="45"/>
      <c r="AD583" s="45"/>
      <c r="AE583" s="45"/>
      <c r="AF583" s="46"/>
      <c r="AG583" s="152"/>
      <c r="AH583" s="48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  <c r="BY583" s="35"/>
      <c r="BZ583" s="35"/>
      <c r="CA583" s="35"/>
      <c r="CB583" s="35"/>
      <c r="CC583" s="35"/>
      <c r="CD583" s="35"/>
      <c r="CE583" s="35"/>
      <c r="CF583" s="35"/>
      <c r="CG583" s="35"/>
      <c r="CH583" s="35"/>
      <c r="CI583" s="35"/>
      <c r="CJ583" s="35"/>
      <c r="CK583" s="35"/>
      <c r="CL583" s="35"/>
      <c r="CM583" s="35"/>
      <c r="CN583" s="35"/>
      <c r="CO583" s="35"/>
      <c r="CP583" s="35"/>
      <c r="CQ583" s="35"/>
      <c r="CR583" s="35"/>
      <c r="CS583" s="35"/>
      <c r="CT583" s="35"/>
      <c r="CU583" s="35"/>
      <c r="CV583" s="35"/>
      <c r="CW583" s="35"/>
      <c r="CX583" s="35"/>
    </row>
    <row r="584" spans="1:102" ht="13.8" x14ac:dyDescent="0.3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44"/>
      <c r="W584" s="44"/>
      <c r="X584" s="35"/>
      <c r="Y584" s="35"/>
      <c r="Z584" s="35"/>
      <c r="AA584" s="45"/>
      <c r="AB584" s="45"/>
      <c r="AC584" s="45"/>
      <c r="AD584" s="45"/>
      <c r="AE584" s="45"/>
      <c r="AF584" s="46"/>
      <c r="AG584" s="152"/>
      <c r="AH584" s="48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  <c r="BY584" s="35"/>
      <c r="BZ584" s="35"/>
      <c r="CA584" s="35"/>
      <c r="CB584" s="35"/>
      <c r="CC584" s="35"/>
      <c r="CD584" s="35"/>
      <c r="CE584" s="35"/>
      <c r="CF584" s="35"/>
      <c r="CG584" s="35"/>
      <c r="CH584" s="35"/>
      <c r="CI584" s="35"/>
      <c r="CJ584" s="35"/>
      <c r="CK584" s="35"/>
      <c r="CL584" s="35"/>
      <c r="CM584" s="35"/>
      <c r="CN584" s="35"/>
      <c r="CO584" s="35"/>
      <c r="CP584" s="35"/>
      <c r="CQ584" s="35"/>
      <c r="CR584" s="35"/>
      <c r="CS584" s="35"/>
      <c r="CT584" s="35"/>
      <c r="CU584" s="35"/>
      <c r="CV584" s="35"/>
      <c r="CW584" s="35"/>
      <c r="CX584" s="35"/>
    </row>
    <row r="585" spans="1:102" ht="13.8" x14ac:dyDescent="0.3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44"/>
      <c r="W585" s="44"/>
      <c r="X585" s="35"/>
      <c r="Y585" s="35"/>
      <c r="Z585" s="35"/>
      <c r="AA585" s="45"/>
      <c r="AB585" s="45"/>
      <c r="AC585" s="45"/>
      <c r="AD585" s="45"/>
      <c r="AE585" s="45"/>
      <c r="AF585" s="46"/>
      <c r="AG585" s="152"/>
      <c r="AH585" s="48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  <c r="BY585" s="35"/>
      <c r="BZ585" s="35"/>
      <c r="CA585" s="35"/>
      <c r="CB585" s="35"/>
      <c r="CC585" s="35"/>
      <c r="CD585" s="35"/>
      <c r="CE585" s="35"/>
      <c r="CF585" s="35"/>
      <c r="CG585" s="35"/>
      <c r="CH585" s="35"/>
      <c r="CI585" s="35"/>
      <c r="CJ585" s="35"/>
      <c r="CK585" s="35"/>
      <c r="CL585" s="35"/>
      <c r="CM585" s="35"/>
      <c r="CN585" s="35"/>
      <c r="CO585" s="35"/>
      <c r="CP585" s="35"/>
      <c r="CQ585" s="35"/>
      <c r="CR585" s="35"/>
      <c r="CS585" s="35"/>
      <c r="CT585" s="35"/>
      <c r="CU585" s="35"/>
      <c r="CV585" s="35"/>
      <c r="CW585" s="35"/>
      <c r="CX585" s="35"/>
    </row>
    <row r="586" spans="1:102" ht="13.8" x14ac:dyDescent="0.3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44"/>
      <c r="W586" s="44"/>
      <c r="X586" s="35"/>
      <c r="Y586" s="35"/>
      <c r="Z586" s="35"/>
      <c r="AA586" s="45"/>
      <c r="AB586" s="45"/>
      <c r="AC586" s="45"/>
      <c r="AD586" s="45"/>
      <c r="AE586" s="45"/>
      <c r="AF586" s="46"/>
      <c r="AG586" s="152"/>
      <c r="AH586" s="48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  <c r="BY586" s="35"/>
      <c r="BZ586" s="35"/>
      <c r="CA586" s="35"/>
      <c r="CB586" s="35"/>
      <c r="CC586" s="35"/>
      <c r="CD586" s="35"/>
      <c r="CE586" s="35"/>
      <c r="CF586" s="35"/>
      <c r="CG586" s="35"/>
      <c r="CH586" s="35"/>
      <c r="CI586" s="35"/>
      <c r="CJ586" s="35"/>
      <c r="CK586" s="35"/>
      <c r="CL586" s="35"/>
      <c r="CM586" s="35"/>
      <c r="CN586" s="35"/>
      <c r="CO586" s="35"/>
      <c r="CP586" s="35"/>
      <c r="CQ586" s="35"/>
      <c r="CR586" s="35"/>
      <c r="CS586" s="35"/>
      <c r="CT586" s="35"/>
      <c r="CU586" s="35"/>
      <c r="CV586" s="35"/>
      <c r="CW586" s="35"/>
      <c r="CX586" s="35"/>
    </row>
    <row r="587" spans="1:102" ht="13.8" x14ac:dyDescent="0.3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44"/>
      <c r="W587" s="44"/>
      <c r="X587" s="35"/>
      <c r="Y587" s="35"/>
      <c r="Z587" s="35"/>
      <c r="AA587" s="45"/>
      <c r="AB587" s="45"/>
      <c r="AC587" s="45"/>
      <c r="AD587" s="45"/>
      <c r="AE587" s="45"/>
      <c r="AF587" s="46"/>
      <c r="AG587" s="152"/>
      <c r="AH587" s="48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  <c r="BY587" s="35"/>
      <c r="BZ587" s="35"/>
      <c r="CA587" s="35"/>
      <c r="CB587" s="35"/>
      <c r="CC587" s="35"/>
      <c r="CD587" s="35"/>
      <c r="CE587" s="35"/>
      <c r="CF587" s="35"/>
      <c r="CG587" s="35"/>
      <c r="CH587" s="35"/>
      <c r="CI587" s="35"/>
      <c r="CJ587" s="35"/>
      <c r="CK587" s="35"/>
      <c r="CL587" s="35"/>
      <c r="CM587" s="35"/>
      <c r="CN587" s="35"/>
      <c r="CO587" s="35"/>
      <c r="CP587" s="35"/>
      <c r="CQ587" s="35"/>
      <c r="CR587" s="35"/>
      <c r="CS587" s="35"/>
      <c r="CT587" s="35"/>
      <c r="CU587" s="35"/>
      <c r="CV587" s="35"/>
      <c r="CW587" s="35"/>
      <c r="CX587" s="35"/>
    </row>
    <row r="588" spans="1:102" ht="13.8" x14ac:dyDescent="0.3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44"/>
      <c r="W588" s="44"/>
      <c r="X588" s="35"/>
      <c r="Y588" s="35"/>
      <c r="Z588" s="35"/>
      <c r="AA588" s="45"/>
      <c r="AB588" s="45"/>
      <c r="AC588" s="45"/>
      <c r="AD588" s="45"/>
      <c r="AE588" s="45"/>
      <c r="AF588" s="46"/>
      <c r="AG588" s="152"/>
      <c r="AH588" s="48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  <c r="BY588" s="35"/>
      <c r="BZ588" s="35"/>
      <c r="CA588" s="35"/>
      <c r="CB588" s="35"/>
      <c r="CC588" s="35"/>
      <c r="CD588" s="35"/>
      <c r="CE588" s="35"/>
      <c r="CF588" s="35"/>
      <c r="CG588" s="35"/>
      <c r="CH588" s="35"/>
      <c r="CI588" s="35"/>
      <c r="CJ588" s="35"/>
      <c r="CK588" s="35"/>
      <c r="CL588" s="35"/>
      <c r="CM588" s="35"/>
      <c r="CN588" s="35"/>
      <c r="CO588" s="35"/>
      <c r="CP588" s="35"/>
      <c r="CQ588" s="35"/>
      <c r="CR588" s="35"/>
      <c r="CS588" s="35"/>
      <c r="CT588" s="35"/>
      <c r="CU588" s="35"/>
      <c r="CV588" s="35"/>
      <c r="CW588" s="35"/>
      <c r="CX588" s="35"/>
    </row>
    <row r="589" spans="1:102" ht="13.8" x14ac:dyDescent="0.3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44"/>
      <c r="W589" s="44"/>
      <c r="X589" s="35"/>
      <c r="Y589" s="35"/>
      <c r="Z589" s="35"/>
      <c r="AA589" s="45"/>
      <c r="AB589" s="45"/>
      <c r="AC589" s="45"/>
      <c r="AD589" s="45"/>
      <c r="AE589" s="45"/>
      <c r="AF589" s="46"/>
      <c r="AG589" s="152"/>
      <c r="AH589" s="48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  <c r="BY589" s="35"/>
      <c r="BZ589" s="35"/>
      <c r="CA589" s="35"/>
      <c r="CB589" s="35"/>
      <c r="CC589" s="35"/>
      <c r="CD589" s="35"/>
      <c r="CE589" s="35"/>
      <c r="CF589" s="35"/>
      <c r="CG589" s="35"/>
      <c r="CH589" s="35"/>
      <c r="CI589" s="35"/>
      <c r="CJ589" s="35"/>
      <c r="CK589" s="35"/>
      <c r="CL589" s="35"/>
      <c r="CM589" s="35"/>
      <c r="CN589" s="35"/>
      <c r="CO589" s="35"/>
      <c r="CP589" s="35"/>
      <c r="CQ589" s="35"/>
      <c r="CR589" s="35"/>
      <c r="CS589" s="35"/>
      <c r="CT589" s="35"/>
      <c r="CU589" s="35"/>
      <c r="CV589" s="35"/>
      <c r="CW589" s="35"/>
      <c r="CX589" s="35"/>
    </row>
    <row r="590" spans="1:102" ht="13.8" x14ac:dyDescent="0.3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44"/>
      <c r="W590" s="44"/>
      <c r="X590" s="35"/>
      <c r="Y590" s="35"/>
      <c r="Z590" s="35"/>
      <c r="AA590" s="45"/>
      <c r="AB590" s="45"/>
      <c r="AC590" s="45"/>
      <c r="AD590" s="45"/>
      <c r="AE590" s="45"/>
      <c r="AF590" s="46"/>
      <c r="AG590" s="152"/>
      <c r="AH590" s="48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  <c r="BY590" s="35"/>
      <c r="BZ590" s="35"/>
      <c r="CA590" s="35"/>
      <c r="CB590" s="35"/>
      <c r="CC590" s="35"/>
      <c r="CD590" s="35"/>
      <c r="CE590" s="35"/>
      <c r="CF590" s="35"/>
      <c r="CG590" s="35"/>
      <c r="CH590" s="35"/>
      <c r="CI590" s="35"/>
      <c r="CJ590" s="35"/>
      <c r="CK590" s="35"/>
      <c r="CL590" s="35"/>
      <c r="CM590" s="35"/>
      <c r="CN590" s="35"/>
      <c r="CO590" s="35"/>
      <c r="CP590" s="35"/>
      <c r="CQ590" s="35"/>
      <c r="CR590" s="35"/>
      <c r="CS590" s="35"/>
      <c r="CT590" s="35"/>
      <c r="CU590" s="35"/>
      <c r="CV590" s="35"/>
      <c r="CW590" s="35"/>
      <c r="CX590" s="35"/>
    </row>
    <row r="591" spans="1:102" ht="13.8" x14ac:dyDescent="0.3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44"/>
      <c r="W591" s="44"/>
      <c r="X591" s="35"/>
      <c r="Y591" s="35"/>
      <c r="Z591" s="35"/>
      <c r="AA591" s="45"/>
      <c r="AB591" s="45"/>
      <c r="AC591" s="45"/>
      <c r="AD591" s="45"/>
      <c r="AE591" s="45"/>
      <c r="AF591" s="46"/>
      <c r="AG591" s="152"/>
      <c r="AH591" s="48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  <c r="BY591" s="35"/>
      <c r="BZ591" s="35"/>
      <c r="CA591" s="35"/>
      <c r="CB591" s="35"/>
      <c r="CC591" s="35"/>
      <c r="CD591" s="35"/>
      <c r="CE591" s="35"/>
      <c r="CF591" s="35"/>
      <c r="CG591" s="35"/>
      <c r="CH591" s="35"/>
      <c r="CI591" s="35"/>
      <c r="CJ591" s="35"/>
      <c r="CK591" s="35"/>
      <c r="CL591" s="35"/>
      <c r="CM591" s="35"/>
      <c r="CN591" s="35"/>
      <c r="CO591" s="35"/>
      <c r="CP591" s="35"/>
      <c r="CQ591" s="35"/>
      <c r="CR591" s="35"/>
      <c r="CS591" s="35"/>
      <c r="CT591" s="35"/>
      <c r="CU591" s="35"/>
      <c r="CV591" s="35"/>
      <c r="CW591" s="35"/>
      <c r="CX591" s="35"/>
    </row>
    <row r="592" spans="1:102" ht="13.8" x14ac:dyDescent="0.3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44"/>
      <c r="W592" s="44"/>
      <c r="X592" s="35"/>
      <c r="Y592" s="35"/>
      <c r="Z592" s="35"/>
      <c r="AA592" s="45"/>
      <c r="AB592" s="45"/>
      <c r="AC592" s="45"/>
      <c r="AD592" s="45"/>
      <c r="AE592" s="45"/>
      <c r="AF592" s="46"/>
      <c r="AG592" s="152"/>
      <c r="AH592" s="48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  <c r="BY592" s="35"/>
      <c r="BZ592" s="35"/>
      <c r="CA592" s="35"/>
      <c r="CB592" s="35"/>
      <c r="CC592" s="35"/>
      <c r="CD592" s="35"/>
      <c r="CE592" s="35"/>
      <c r="CF592" s="35"/>
      <c r="CG592" s="35"/>
      <c r="CH592" s="35"/>
      <c r="CI592" s="35"/>
      <c r="CJ592" s="35"/>
      <c r="CK592" s="35"/>
      <c r="CL592" s="35"/>
      <c r="CM592" s="35"/>
      <c r="CN592" s="35"/>
      <c r="CO592" s="35"/>
      <c r="CP592" s="35"/>
      <c r="CQ592" s="35"/>
      <c r="CR592" s="35"/>
      <c r="CS592" s="35"/>
      <c r="CT592" s="35"/>
      <c r="CU592" s="35"/>
      <c r="CV592" s="35"/>
      <c r="CW592" s="35"/>
      <c r="CX592" s="35"/>
    </row>
    <row r="593" spans="1:102" ht="13.8" x14ac:dyDescent="0.3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44"/>
      <c r="W593" s="44"/>
      <c r="X593" s="35"/>
      <c r="Y593" s="35"/>
      <c r="Z593" s="35"/>
      <c r="AA593" s="45"/>
      <c r="AB593" s="45"/>
      <c r="AC593" s="45"/>
      <c r="AD593" s="45"/>
      <c r="AE593" s="45"/>
      <c r="AF593" s="46"/>
      <c r="AG593" s="152"/>
      <c r="AH593" s="48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  <c r="BY593" s="35"/>
      <c r="BZ593" s="35"/>
      <c r="CA593" s="35"/>
      <c r="CB593" s="35"/>
      <c r="CC593" s="35"/>
      <c r="CD593" s="35"/>
      <c r="CE593" s="35"/>
      <c r="CF593" s="35"/>
      <c r="CG593" s="35"/>
      <c r="CH593" s="35"/>
      <c r="CI593" s="35"/>
      <c r="CJ593" s="35"/>
      <c r="CK593" s="35"/>
      <c r="CL593" s="35"/>
      <c r="CM593" s="35"/>
      <c r="CN593" s="35"/>
      <c r="CO593" s="35"/>
      <c r="CP593" s="35"/>
      <c r="CQ593" s="35"/>
      <c r="CR593" s="35"/>
      <c r="CS593" s="35"/>
      <c r="CT593" s="35"/>
      <c r="CU593" s="35"/>
      <c r="CV593" s="35"/>
      <c r="CW593" s="35"/>
      <c r="CX593" s="35"/>
    </row>
    <row r="594" spans="1:102" ht="13.8" x14ac:dyDescent="0.3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44"/>
      <c r="W594" s="44"/>
      <c r="X594" s="35"/>
      <c r="Y594" s="35"/>
      <c r="Z594" s="35"/>
      <c r="AA594" s="45"/>
      <c r="AB594" s="45"/>
      <c r="AC594" s="45"/>
      <c r="AD594" s="45"/>
      <c r="AE594" s="45"/>
      <c r="AF594" s="46"/>
      <c r="AG594" s="152"/>
      <c r="AH594" s="48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  <c r="BY594" s="35"/>
      <c r="BZ594" s="35"/>
      <c r="CA594" s="35"/>
      <c r="CB594" s="35"/>
      <c r="CC594" s="35"/>
      <c r="CD594" s="35"/>
      <c r="CE594" s="35"/>
      <c r="CF594" s="35"/>
      <c r="CG594" s="35"/>
      <c r="CH594" s="35"/>
      <c r="CI594" s="35"/>
      <c r="CJ594" s="35"/>
      <c r="CK594" s="35"/>
      <c r="CL594" s="35"/>
      <c r="CM594" s="35"/>
      <c r="CN594" s="35"/>
      <c r="CO594" s="35"/>
      <c r="CP594" s="35"/>
      <c r="CQ594" s="35"/>
      <c r="CR594" s="35"/>
      <c r="CS594" s="35"/>
      <c r="CT594" s="35"/>
      <c r="CU594" s="35"/>
      <c r="CV594" s="35"/>
      <c r="CW594" s="35"/>
      <c r="CX594" s="35"/>
    </row>
    <row r="595" spans="1:102" ht="13.8" x14ac:dyDescent="0.3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44"/>
      <c r="W595" s="44"/>
      <c r="X595" s="35"/>
      <c r="Y595" s="35"/>
      <c r="Z595" s="35"/>
      <c r="AA595" s="45"/>
      <c r="AB595" s="45"/>
      <c r="AC595" s="45"/>
      <c r="AD595" s="45"/>
      <c r="AE595" s="45"/>
      <c r="AF595" s="46"/>
      <c r="AG595" s="152"/>
      <c r="AH595" s="48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  <c r="BY595" s="35"/>
      <c r="BZ595" s="35"/>
      <c r="CA595" s="35"/>
      <c r="CB595" s="35"/>
      <c r="CC595" s="35"/>
      <c r="CD595" s="35"/>
      <c r="CE595" s="35"/>
      <c r="CF595" s="35"/>
      <c r="CG595" s="35"/>
      <c r="CH595" s="35"/>
      <c r="CI595" s="35"/>
      <c r="CJ595" s="35"/>
      <c r="CK595" s="35"/>
      <c r="CL595" s="35"/>
      <c r="CM595" s="35"/>
      <c r="CN595" s="35"/>
      <c r="CO595" s="35"/>
      <c r="CP595" s="35"/>
      <c r="CQ595" s="35"/>
      <c r="CR595" s="35"/>
      <c r="CS595" s="35"/>
      <c r="CT595" s="35"/>
      <c r="CU595" s="35"/>
      <c r="CV595" s="35"/>
      <c r="CW595" s="35"/>
      <c r="CX595" s="35"/>
    </row>
    <row r="596" spans="1:102" ht="13.8" x14ac:dyDescent="0.3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44"/>
      <c r="W596" s="44"/>
      <c r="X596" s="35"/>
      <c r="Y596" s="35"/>
      <c r="Z596" s="35"/>
      <c r="AA596" s="45"/>
      <c r="AB596" s="45"/>
      <c r="AC596" s="45"/>
      <c r="AD596" s="45"/>
      <c r="AE596" s="45"/>
      <c r="AF596" s="46"/>
      <c r="AG596" s="152"/>
      <c r="AH596" s="48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  <c r="BY596" s="35"/>
      <c r="BZ596" s="35"/>
      <c r="CA596" s="35"/>
      <c r="CB596" s="35"/>
      <c r="CC596" s="35"/>
      <c r="CD596" s="35"/>
      <c r="CE596" s="35"/>
      <c r="CF596" s="35"/>
      <c r="CG596" s="35"/>
      <c r="CH596" s="35"/>
      <c r="CI596" s="35"/>
      <c r="CJ596" s="35"/>
      <c r="CK596" s="35"/>
      <c r="CL596" s="35"/>
      <c r="CM596" s="35"/>
      <c r="CN596" s="35"/>
      <c r="CO596" s="35"/>
      <c r="CP596" s="35"/>
      <c r="CQ596" s="35"/>
      <c r="CR596" s="35"/>
      <c r="CS596" s="35"/>
      <c r="CT596" s="35"/>
      <c r="CU596" s="35"/>
      <c r="CV596" s="35"/>
      <c r="CW596" s="35"/>
      <c r="CX596" s="35"/>
    </row>
    <row r="597" spans="1:102" ht="13.8" x14ac:dyDescent="0.3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44"/>
      <c r="W597" s="44"/>
      <c r="X597" s="35"/>
      <c r="Y597" s="35"/>
      <c r="Z597" s="35"/>
      <c r="AA597" s="45"/>
      <c r="AB597" s="45"/>
      <c r="AC597" s="45"/>
      <c r="AD597" s="45"/>
      <c r="AE597" s="45"/>
      <c r="AF597" s="46"/>
      <c r="AG597" s="152"/>
      <c r="AH597" s="48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  <c r="BY597" s="35"/>
      <c r="BZ597" s="35"/>
      <c r="CA597" s="35"/>
      <c r="CB597" s="35"/>
      <c r="CC597" s="35"/>
      <c r="CD597" s="35"/>
      <c r="CE597" s="35"/>
      <c r="CF597" s="35"/>
      <c r="CG597" s="35"/>
      <c r="CH597" s="35"/>
      <c r="CI597" s="35"/>
      <c r="CJ597" s="35"/>
      <c r="CK597" s="35"/>
      <c r="CL597" s="35"/>
      <c r="CM597" s="35"/>
      <c r="CN597" s="35"/>
      <c r="CO597" s="35"/>
      <c r="CP597" s="35"/>
      <c r="CQ597" s="35"/>
      <c r="CR597" s="35"/>
      <c r="CS597" s="35"/>
      <c r="CT597" s="35"/>
      <c r="CU597" s="35"/>
      <c r="CV597" s="35"/>
      <c r="CW597" s="35"/>
      <c r="CX597" s="35"/>
    </row>
    <row r="598" spans="1:102" ht="13.8" x14ac:dyDescent="0.3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44"/>
      <c r="W598" s="44"/>
      <c r="X598" s="35"/>
      <c r="Y598" s="35"/>
      <c r="Z598" s="35"/>
      <c r="AA598" s="45"/>
      <c r="AB598" s="45"/>
      <c r="AC598" s="45"/>
      <c r="AD598" s="45"/>
      <c r="AE598" s="45"/>
      <c r="AF598" s="46"/>
      <c r="AG598" s="152"/>
      <c r="AH598" s="48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  <c r="BY598" s="35"/>
      <c r="BZ598" s="35"/>
      <c r="CA598" s="35"/>
      <c r="CB598" s="35"/>
      <c r="CC598" s="35"/>
      <c r="CD598" s="35"/>
      <c r="CE598" s="35"/>
      <c r="CF598" s="35"/>
      <c r="CG598" s="35"/>
      <c r="CH598" s="35"/>
      <c r="CI598" s="35"/>
      <c r="CJ598" s="35"/>
      <c r="CK598" s="35"/>
      <c r="CL598" s="35"/>
      <c r="CM598" s="35"/>
      <c r="CN598" s="35"/>
      <c r="CO598" s="35"/>
      <c r="CP598" s="35"/>
      <c r="CQ598" s="35"/>
      <c r="CR598" s="35"/>
      <c r="CS598" s="35"/>
      <c r="CT598" s="35"/>
      <c r="CU598" s="35"/>
      <c r="CV598" s="35"/>
      <c r="CW598" s="35"/>
      <c r="CX598" s="35"/>
    </row>
    <row r="599" spans="1:102" ht="13.8" x14ac:dyDescent="0.3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44"/>
      <c r="W599" s="44"/>
      <c r="X599" s="35"/>
      <c r="Y599" s="35"/>
      <c r="Z599" s="35"/>
      <c r="AA599" s="45"/>
      <c r="AB599" s="45"/>
      <c r="AC599" s="45"/>
      <c r="AD599" s="45"/>
      <c r="AE599" s="45"/>
      <c r="AF599" s="46"/>
      <c r="AG599" s="152"/>
      <c r="AH599" s="48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  <c r="CC599" s="35"/>
      <c r="CD599" s="35"/>
      <c r="CE599" s="35"/>
      <c r="CF599" s="35"/>
      <c r="CG599" s="35"/>
      <c r="CH599" s="35"/>
      <c r="CI599" s="35"/>
      <c r="CJ599" s="35"/>
      <c r="CK599" s="35"/>
      <c r="CL599" s="35"/>
      <c r="CM599" s="35"/>
      <c r="CN599" s="35"/>
      <c r="CO599" s="35"/>
      <c r="CP599" s="35"/>
      <c r="CQ599" s="35"/>
      <c r="CR599" s="35"/>
      <c r="CS599" s="35"/>
      <c r="CT599" s="35"/>
      <c r="CU599" s="35"/>
      <c r="CV599" s="35"/>
      <c r="CW599" s="35"/>
      <c r="CX599" s="35"/>
    </row>
    <row r="600" spans="1:102" ht="13.8" x14ac:dyDescent="0.3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44"/>
      <c r="W600" s="44"/>
      <c r="X600" s="35"/>
      <c r="Y600" s="35"/>
      <c r="Z600" s="35"/>
      <c r="AA600" s="45"/>
      <c r="AB600" s="45"/>
      <c r="AC600" s="45"/>
      <c r="AD600" s="45"/>
      <c r="AE600" s="45"/>
      <c r="AF600" s="46"/>
      <c r="AG600" s="152"/>
      <c r="AH600" s="48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  <c r="BY600" s="35"/>
      <c r="BZ600" s="35"/>
      <c r="CA600" s="35"/>
      <c r="CB600" s="35"/>
      <c r="CC600" s="35"/>
      <c r="CD600" s="35"/>
      <c r="CE600" s="35"/>
      <c r="CF600" s="35"/>
      <c r="CG600" s="35"/>
      <c r="CH600" s="35"/>
      <c r="CI600" s="35"/>
      <c r="CJ600" s="35"/>
      <c r="CK600" s="35"/>
      <c r="CL600" s="35"/>
      <c r="CM600" s="35"/>
      <c r="CN600" s="35"/>
      <c r="CO600" s="35"/>
      <c r="CP600" s="35"/>
      <c r="CQ600" s="35"/>
      <c r="CR600" s="35"/>
      <c r="CS600" s="35"/>
      <c r="CT600" s="35"/>
      <c r="CU600" s="35"/>
      <c r="CV600" s="35"/>
      <c r="CW600" s="35"/>
      <c r="CX600" s="35"/>
    </row>
    <row r="601" spans="1:102" ht="13.8" x14ac:dyDescent="0.3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44"/>
      <c r="W601" s="44"/>
      <c r="X601" s="35"/>
      <c r="Y601" s="35"/>
      <c r="Z601" s="35"/>
      <c r="AA601" s="45"/>
      <c r="AB601" s="45"/>
      <c r="AC601" s="45"/>
      <c r="AD601" s="45"/>
      <c r="AE601" s="45"/>
      <c r="AF601" s="46"/>
      <c r="AG601" s="152"/>
      <c r="AH601" s="48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  <c r="BY601" s="35"/>
      <c r="BZ601" s="35"/>
      <c r="CA601" s="35"/>
      <c r="CB601" s="35"/>
      <c r="CC601" s="35"/>
      <c r="CD601" s="35"/>
      <c r="CE601" s="35"/>
      <c r="CF601" s="35"/>
      <c r="CG601" s="35"/>
      <c r="CH601" s="35"/>
      <c r="CI601" s="35"/>
      <c r="CJ601" s="35"/>
      <c r="CK601" s="35"/>
      <c r="CL601" s="35"/>
      <c r="CM601" s="35"/>
      <c r="CN601" s="35"/>
      <c r="CO601" s="35"/>
      <c r="CP601" s="35"/>
      <c r="CQ601" s="35"/>
      <c r="CR601" s="35"/>
      <c r="CS601" s="35"/>
      <c r="CT601" s="35"/>
      <c r="CU601" s="35"/>
      <c r="CV601" s="35"/>
      <c r="CW601" s="35"/>
      <c r="CX601" s="35"/>
    </row>
    <row r="602" spans="1:102" ht="13.8" x14ac:dyDescent="0.3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44"/>
      <c r="W602" s="44"/>
      <c r="X602" s="35"/>
      <c r="Y602" s="35"/>
      <c r="Z602" s="35"/>
      <c r="AA602" s="45"/>
      <c r="AB602" s="45"/>
      <c r="AC602" s="45"/>
      <c r="AD602" s="45"/>
      <c r="AE602" s="45"/>
      <c r="AF602" s="46"/>
      <c r="AG602" s="152"/>
      <c r="AH602" s="48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  <c r="BY602" s="35"/>
      <c r="BZ602" s="35"/>
      <c r="CA602" s="35"/>
      <c r="CB602" s="35"/>
      <c r="CC602" s="35"/>
      <c r="CD602" s="35"/>
      <c r="CE602" s="35"/>
      <c r="CF602" s="35"/>
      <c r="CG602" s="35"/>
      <c r="CH602" s="35"/>
      <c r="CI602" s="35"/>
      <c r="CJ602" s="35"/>
      <c r="CK602" s="35"/>
      <c r="CL602" s="35"/>
      <c r="CM602" s="35"/>
      <c r="CN602" s="35"/>
      <c r="CO602" s="35"/>
      <c r="CP602" s="35"/>
      <c r="CQ602" s="35"/>
      <c r="CR602" s="35"/>
      <c r="CS602" s="35"/>
      <c r="CT602" s="35"/>
      <c r="CU602" s="35"/>
      <c r="CV602" s="35"/>
      <c r="CW602" s="35"/>
      <c r="CX602" s="35"/>
    </row>
    <row r="603" spans="1:102" ht="13.8" x14ac:dyDescent="0.3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44"/>
      <c r="W603" s="44"/>
      <c r="X603" s="35"/>
      <c r="Y603" s="35"/>
      <c r="Z603" s="35"/>
      <c r="AA603" s="45"/>
      <c r="AB603" s="45"/>
      <c r="AC603" s="45"/>
      <c r="AD603" s="45"/>
      <c r="AE603" s="45"/>
      <c r="AF603" s="46"/>
      <c r="AG603" s="152"/>
      <c r="AH603" s="48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  <c r="BY603" s="35"/>
      <c r="BZ603" s="35"/>
      <c r="CA603" s="35"/>
      <c r="CB603" s="35"/>
      <c r="CC603" s="35"/>
      <c r="CD603" s="35"/>
      <c r="CE603" s="35"/>
      <c r="CF603" s="35"/>
      <c r="CG603" s="35"/>
      <c r="CH603" s="35"/>
      <c r="CI603" s="35"/>
      <c r="CJ603" s="35"/>
      <c r="CK603" s="35"/>
      <c r="CL603" s="35"/>
      <c r="CM603" s="35"/>
      <c r="CN603" s="35"/>
      <c r="CO603" s="35"/>
      <c r="CP603" s="35"/>
      <c r="CQ603" s="35"/>
      <c r="CR603" s="35"/>
      <c r="CS603" s="35"/>
      <c r="CT603" s="35"/>
      <c r="CU603" s="35"/>
      <c r="CV603" s="35"/>
      <c r="CW603" s="35"/>
      <c r="CX603" s="35"/>
    </row>
    <row r="604" spans="1:102" ht="13.8" x14ac:dyDescent="0.3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44"/>
      <c r="W604" s="44"/>
      <c r="X604" s="35"/>
      <c r="Y604" s="35"/>
      <c r="Z604" s="35"/>
      <c r="AA604" s="45"/>
      <c r="AB604" s="45"/>
      <c r="AC604" s="45"/>
      <c r="AD604" s="45"/>
      <c r="AE604" s="45"/>
      <c r="AF604" s="46"/>
      <c r="AG604" s="152"/>
      <c r="AH604" s="48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  <c r="BY604" s="35"/>
      <c r="BZ604" s="35"/>
      <c r="CA604" s="35"/>
      <c r="CB604" s="35"/>
      <c r="CC604" s="35"/>
      <c r="CD604" s="35"/>
      <c r="CE604" s="35"/>
      <c r="CF604" s="35"/>
      <c r="CG604" s="35"/>
      <c r="CH604" s="35"/>
      <c r="CI604" s="35"/>
      <c r="CJ604" s="35"/>
      <c r="CK604" s="35"/>
      <c r="CL604" s="35"/>
      <c r="CM604" s="35"/>
      <c r="CN604" s="35"/>
      <c r="CO604" s="35"/>
      <c r="CP604" s="35"/>
      <c r="CQ604" s="35"/>
      <c r="CR604" s="35"/>
      <c r="CS604" s="35"/>
      <c r="CT604" s="35"/>
      <c r="CU604" s="35"/>
      <c r="CV604" s="35"/>
      <c r="CW604" s="35"/>
      <c r="CX604" s="35"/>
    </row>
    <row r="605" spans="1:102" ht="13.8" x14ac:dyDescent="0.3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44"/>
      <c r="W605" s="44"/>
      <c r="X605" s="35"/>
      <c r="Y605" s="35"/>
      <c r="Z605" s="35"/>
      <c r="AA605" s="45"/>
      <c r="AB605" s="45"/>
      <c r="AC605" s="45"/>
      <c r="AD605" s="45"/>
      <c r="AE605" s="45"/>
      <c r="AF605" s="46"/>
      <c r="AG605" s="152"/>
      <c r="AH605" s="48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  <c r="BY605" s="35"/>
      <c r="BZ605" s="35"/>
      <c r="CA605" s="35"/>
      <c r="CB605" s="35"/>
      <c r="CC605" s="35"/>
      <c r="CD605" s="35"/>
      <c r="CE605" s="35"/>
      <c r="CF605" s="35"/>
      <c r="CG605" s="35"/>
      <c r="CH605" s="35"/>
      <c r="CI605" s="35"/>
      <c r="CJ605" s="35"/>
      <c r="CK605" s="35"/>
      <c r="CL605" s="35"/>
      <c r="CM605" s="35"/>
      <c r="CN605" s="35"/>
      <c r="CO605" s="35"/>
      <c r="CP605" s="35"/>
      <c r="CQ605" s="35"/>
      <c r="CR605" s="35"/>
      <c r="CS605" s="35"/>
      <c r="CT605" s="35"/>
      <c r="CU605" s="35"/>
      <c r="CV605" s="35"/>
      <c r="CW605" s="35"/>
      <c r="CX605" s="35"/>
    </row>
    <row r="606" spans="1:102" ht="13.8" x14ac:dyDescent="0.3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44"/>
      <c r="W606" s="44"/>
      <c r="X606" s="35"/>
      <c r="Y606" s="35"/>
      <c r="Z606" s="35"/>
      <c r="AA606" s="45"/>
      <c r="AB606" s="45"/>
      <c r="AC606" s="45"/>
      <c r="AD606" s="45"/>
      <c r="AE606" s="45"/>
      <c r="AF606" s="46"/>
      <c r="AG606" s="152"/>
      <c r="AH606" s="48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  <c r="BY606" s="35"/>
      <c r="BZ606" s="35"/>
      <c r="CA606" s="35"/>
      <c r="CB606" s="35"/>
      <c r="CC606" s="35"/>
      <c r="CD606" s="35"/>
      <c r="CE606" s="35"/>
      <c r="CF606" s="35"/>
      <c r="CG606" s="35"/>
      <c r="CH606" s="35"/>
      <c r="CI606" s="35"/>
      <c r="CJ606" s="35"/>
      <c r="CK606" s="35"/>
      <c r="CL606" s="35"/>
      <c r="CM606" s="35"/>
      <c r="CN606" s="35"/>
      <c r="CO606" s="35"/>
      <c r="CP606" s="35"/>
      <c r="CQ606" s="35"/>
      <c r="CR606" s="35"/>
      <c r="CS606" s="35"/>
      <c r="CT606" s="35"/>
      <c r="CU606" s="35"/>
      <c r="CV606" s="35"/>
      <c r="CW606" s="35"/>
      <c r="CX606" s="35"/>
    </row>
    <row r="607" spans="1:102" ht="13.8" x14ac:dyDescent="0.3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44"/>
      <c r="W607" s="44"/>
      <c r="X607" s="35"/>
      <c r="Y607" s="35"/>
      <c r="Z607" s="35"/>
      <c r="AA607" s="45"/>
      <c r="AB607" s="45"/>
      <c r="AC607" s="45"/>
      <c r="AD607" s="45"/>
      <c r="AE607" s="45"/>
      <c r="AF607" s="46"/>
      <c r="AG607" s="152"/>
      <c r="AH607" s="48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  <c r="BY607" s="35"/>
      <c r="BZ607" s="35"/>
      <c r="CA607" s="35"/>
      <c r="CB607" s="35"/>
      <c r="CC607" s="35"/>
      <c r="CD607" s="35"/>
      <c r="CE607" s="35"/>
      <c r="CF607" s="35"/>
      <c r="CG607" s="35"/>
      <c r="CH607" s="35"/>
      <c r="CI607" s="35"/>
      <c r="CJ607" s="35"/>
      <c r="CK607" s="35"/>
      <c r="CL607" s="35"/>
      <c r="CM607" s="35"/>
      <c r="CN607" s="35"/>
      <c r="CO607" s="35"/>
      <c r="CP607" s="35"/>
      <c r="CQ607" s="35"/>
      <c r="CR607" s="35"/>
      <c r="CS607" s="35"/>
      <c r="CT607" s="35"/>
      <c r="CU607" s="35"/>
      <c r="CV607" s="35"/>
      <c r="CW607" s="35"/>
      <c r="CX607" s="35"/>
    </row>
    <row r="608" spans="1:102" ht="13.8" x14ac:dyDescent="0.3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44"/>
      <c r="W608" s="44"/>
      <c r="X608" s="35"/>
      <c r="Y608" s="35"/>
      <c r="Z608" s="35"/>
      <c r="AA608" s="45"/>
      <c r="AB608" s="45"/>
      <c r="AC608" s="45"/>
      <c r="AD608" s="45"/>
      <c r="AE608" s="45"/>
      <c r="AF608" s="46"/>
      <c r="AG608" s="152"/>
      <c r="AH608" s="48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  <c r="BY608" s="35"/>
      <c r="BZ608" s="35"/>
      <c r="CA608" s="35"/>
      <c r="CB608" s="35"/>
      <c r="CC608" s="35"/>
      <c r="CD608" s="35"/>
      <c r="CE608" s="35"/>
      <c r="CF608" s="35"/>
      <c r="CG608" s="35"/>
      <c r="CH608" s="35"/>
      <c r="CI608" s="35"/>
      <c r="CJ608" s="35"/>
      <c r="CK608" s="35"/>
      <c r="CL608" s="35"/>
      <c r="CM608" s="35"/>
      <c r="CN608" s="35"/>
      <c r="CO608" s="35"/>
      <c r="CP608" s="35"/>
      <c r="CQ608" s="35"/>
      <c r="CR608" s="35"/>
      <c r="CS608" s="35"/>
      <c r="CT608" s="35"/>
      <c r="CU608" s="35"/>
      <c r="CV608" s="35"/>
      <c r="CW608" s="35"/>
      <c r="CX608" s="35"/>
    </row>
    <row r="609" spans="1:102" ht="13.8" x14ac:dyDescent="0.3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44"/>
      <c r="W609" s="44"/>
      <c r="X609" s="35"/>
      <c r="Y609" s="35"/>
      <c r="Z609" s="35"/>
      <c r="AA609" s="45"/>
      <c r="AB609" s="45"/>
      <c r="AC609" s="45"/>
      <c r="AD609" s="45"/>
      <c r="AE609" s="45"/>
      <c r="AF609" s="46"/>
      <c r="AG609" s="152"/>
      <c r="AH609" s="48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  <c r="BY609" s="35"/>
      <c r="BZ609" s="35"/>
      <c r="CA609" s="35"/>
      <c r="CB609" s="35"/>
      <c r="CC609" s="35"/>
      <c r="CD609" s="35"/>
      <c r="CE609" s="35"/>
      <c r="CF609" s="35"/>
      <c r="CG609" s="35"/>
      <c r="CH609" s="35"/>
      <c r="CI609" s="35"/>
      <c r="CJ609" s="35"/>
      <c r="CK609" s="35"/>
      <c r="CL609" s="35"/>
      <c r="CM609" s="35"/>
      <c r="CN609" s="35"/>
      <c r="CO609" s="35"/>
      <c r="CP609" s="35"/>
      <c r="CQ609" s="35"/>
      <c r="CR609" s="35"/>
      <c r="CS609" s="35"/>
      <c r="CT609" s="35"/>
      <c r="CU609" s="35"/>
      <c r="CV609" s="35"/>
      <c r="CW609" s="35"/>
      <c r="CX609" s="35"/>
    </row>
    <row r="610" spans="1:102" ht="13.8" x14ac:dyDescent="0.3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44"/>
      <c r="W610" s="44"/>
      <c r="X610" s="35"/>
      <c r="Y610" s="35"/>
      <c r="Z610" s="35"/>
      <c r="AA610" s="45"/>
      <c r="AB610" s="45"/>
      <c r="AC610" s="45"/>
      <c r="AD610" s="45"/>
      <c r="AE610" s="45"/>
      <c r="AF610" s="46"/>
      <c r="AG610" s="152"/>
      <c r="AH610" s="48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  <c r="BY610" s="35"/>
      <c r="BZ610" s="35"/>
      <c r="CA610" s="35"/>
      <c r="CB610" s="35"/>
      <c r="CC610" s="35"/>
      <c r="CD610" s="35"/>
      <c r="CE610" s="35"/>
      <c r="CF610" s="35"/>
      <c r="CG610" s="35"/>
      <c r="CH610" s="35"/>
      <c r="CI610" s="35"/>
      <c r="CJ610" s="35"/>
      <c r="CK610" s="35"/>
      <c r="CL610" s="35"/>
      <c r="CM610" s="35"/>
      <c r="CN610" s="35"/>
      <c r="CO610" s="35"/>
      <c r="CP610" s="35"/>
      <c r="CQ610" s="35"/>
      <c r="CR610" s="35"/>
      <c r="CS610" s="35"/>
      <c r="CT610" s="35"/>
      <c r="CU610" s="35"/>
      <c r="CV610" s="35"/>
      <c r="CW610" s="35"/>
      <c r="CX610" s="35"/>
    </row>
    <row r="611" spans="1:102" ht="13.8" x14ac:dyDescent="0.3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44"/>
      <c r="W611" s="44"/>
      <c r="X611" s="35"/>
      <c r="Y611" s="35"/>
      <c r="Z611" s="35"/>
      <c r="AA611" s="45"/>
      <c r="AB611" s="45"/>
      <c r="AC611" s="45"/>
      <c r="AD611" s="45"/>
      <c r="AE611" s="45"/>
      <c r="AF611" s="46"/>
      <c r="AG611" s="152"/>
      <c r="AH611" s="48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  <c r="BY611" s="35"/>
      <c r="BZ611" s="35"/>
      <c r="CA611" s="35"/>
      <c r="CB611" s="35"/>
      <c r="CC611" s="35"/>
      <c r="CD611" s="35"/>
      <c r="CE611" s="35"/>
      <c r="CF611" s="35"/>
      <c r="CG611" s="35"/>
      <c r="CH611" s="35"/>
      <c r="CI611" s="35"/>
      <c r="CJ611" s="35"/>
      <c r="CK611" s="35"/>
      <c r="CL611" s="35"/>
      <c r="CM611" s="35"/>
      <c r="CN611" s="35"/>
      <c r="CO611" s="35"/>
      <c r="CP611" s="35"/>
      <c r="CQ611" s="35"/>
      <c r="CR611" s="35"/>
      <c r="CS611" s="35"/>
      <c r="CT611" s="35"/>
      <c r="CU611" s="35"/>
      <c r="CV611" s="35"/>
      <c r="CW611" s="35"/>
      <c r="CX611" s="35"/>
    </row>
    <row r="612" spans="1:102" ht="13.8" x14ac:dyDescent="0.3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44"/>
      <c r="W612" s="44"/>
      <c r="X612" s="35"/>
      <c r="Y612" s="35"/>
      <c r="Z612" s="35"/>
      <c r="AA612" s="45"/>
      <c r="AB612" s="45"/>
      <c r="AC612" s="45"/>
      <c r="AD612" s="45"/>
      <c r="AE612" s="45"/>
      <c r="AF612" s="46"/>
      <c r="AG612" s="152"/>
      <c r="AH612" s="48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  <c r="BY612" s="35"/>
      <c r="BZ612" s="35"/>
      <c r="CA612" s="35"/>
      <c r="CB612" s="35"/>
      <c r="CC612" s="35"/>
      <c r="CD612" s="35"/>
      <c r="CE612" s="35"/>
      <c r="CF612" s="35"/>
      <c r="CG612" s="35"/>
      <c r="CH612" s="35"/>
      <c r="CI612" s="35"/>
      <c r="CJ612" s="35"/>
      <c r="CK612" s="35"/>
      <c r="CL612" s="35"/>
      <c r="CM612" s="35"/>
      <c r="CN612" s="35"/>
      <c r="CO612" s="35"/>
      <c r="CP612" s="35"/>
      <c r="CQ612" s="35"/>
      <c r="CR612" s="35"/>
      <c r="CS612" s="35"/>
      <c r="CT612" s="35"/>
      <c r="CU612" s="35"/>
      <c r="CV612" s="35"/>
      <c r="CW612" s="35"/>
      <c r="CX612" s="35"/>
    </row>
    <row r="613" spans="1:102" ht="13.8" x14ac:dyDescent="0.3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44"/>
      <c r="W613" s="44"/>
      <c r="X613" s="35"/>
      <c r="Y613" s="35"/>
      <c r="Z613" s="35"/>
      <c r="AA613" s="45"/>
      <c r="AB613" s="45"/>
      <c r="AC613" s="45"/>
      <c r="AD613" s="45"/>
      <c r="AE613" s="45"/>
      <c r="AF613" s="46"/>
      <c r="AG613" s="152"/>
      <c r="AH613" s="48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  <c r="BY613" s="35"/>
      <c r="BZ613" s="35"/>
      <c r="CA613" s="35"/>
      <c r="CB613" s="35"/>
      <c r="CC613" s="35"/>
      <c r="CD613" s="35"/>
      <c r="CE613" s="35"/>
      <c r="CF613" s="35"/>
      <c r="CG613" s="35"/>
      <c r="CH613" s="35"/>
      <c r="CI613" s="35"/>
      <c r="CJ613" s="35"/>
      <c r="CK613" s="35"/>
      <c r="CL613" s="35"/>
      <c r="CM613" s="35"/>
      <c r="CN613" s="35"/>
      <c r="CO613" s="35"/>
      <c r="CP613" s="35"/>
      <c r="CQ613" s="35"/>
      <c r="CR613" s="35"/>
      <c r="CS613" s="35"/>
      <c r="CT613" s="35"/>
      <c r="CU613" s="35"/>
      <c r="CV613" s="35"/>
      <c r="CW613" s="35"/>
      <c r="CX613" s="35"/>
    </row>
    <row r="614" spans="1:102" ht="13.8" x14ac:dyDescent="0.3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44"/>
      <c r="W614" s="44"/>
      <c r="X614" s="35"/>
      <c r="Y614" s="35"/>
      <c r="Z614" s="35"/>
      <c r="AA614" s="45"/>
      <c r="AB614" s="45"/>
      <c r="AC614" s="45"/>
      <c r="AD614" s="45"/>
      <c r="AE614" s="45"/>
      <c r="AF614" s="46"/>
      <c r="AG614" s="152"/>
      <c r="AH614" s="48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  <c r="BY614" s="35"/>
      <c r="BZ614" s="35"/>
      <c r="CA614" s="35"/>
      <c r="CB614" s="35"/>
      <c r="CC614" s="35"/>
      <c r="CD614" s="35"/>
      <c r="CE614" s="35"/>
      <c r="CF614" s="35"/>
      <c r="CG614" s="35"/>
      <c r="CH614" s="35"/>
      <c r="CI614" s="35"/>
      <c r="CJ614" s="35"/>
      <c r="CK614" s="35"/>
      <c r="CL614" s="35"/>
      <c r="CM614" s="35"/>
      <c r="CN614" s="35"/>
      <c r="CO614" s="35"/>
      <c r="CP614" s="35"/>
      <c r="CQ614" s="35"/>
      <c r="CR614" s="35"/>
      <c r="CS614" s="35"/>
      <c r="CT614" s="35"/>
      <c r="CU614" s="35"/>
      <c r="CV614" s="35"/>
      <c r="CW614" s="35"/>
      <c r="CX614" s="35"/>
    </row>
    <row r="615" spans="1:102" ht="13.8" x14ac:dyDescent="0.3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44"/>
      <c r="W615" s="44"/>
      <c r="X615" s="35"/>
      <c r="Y615" s="35"/>
      <c r="Z615" s="35"/>
      <c r="AA615" s="45"/>
      <c r="AB615" s="45"/>
      <c r="AC615" s="45"/>
      <c r="AD615" s="45"/>
      <c r="AE615" s="45"/>
      <c r="AF615" s="46"/>
      <c r="AG615" s="152"/>
      <c r="AH615" s="48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  <c r="BY615" s="35"/>
      <c r="BZ615" s="35"/>
      <c r="CA615" s="35"/>
      <c r="CB615" s="35"/>
      <c r="CC615" s="35"/>
      <c r="CD615" s="35"/>
      <c r="CE615" s="35"/>
      <c r="CF615" s="35"/>
      <c r="CG615" s="35"/>
      <c r="CH615" s="35"/>
      <c r="CI615" s="35"/>
      <c r="CJ615" s="35"/>
      <c r="CK615" s="35"/>
      <c r="CL615" s="35"/>
      <c r="CM615" s="35"/>
      <c r="CN615" s="35"/>
      <c r="CO615" s="35"/>
      <c r="CP615" s="35"/>
      <c r="CQ615" s="35"/>
      <c r="CR615" s="35"/>
      <c r="CS615" s="35"/>
      <c r="CT615" s="35"/>
      <c r="CU615" s="35"/>
      <c r="CV615" s="35"/>
      <c r="CW615" s="35"/>
      <c r="CX615" s="35"/>
    </row>
    <row r="616" spans="1:102" ht="13.8" x14ac:dyDescent="0.3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44"/>
      <c r="W616" s="44"/>
      <c r="X616" s="35"/>
      <c r="Y616" s="35"/>
      <c r="Z616" s="35"/>
      <c r="AA616" s="45"/>
      <c r="AB616" s="45"/>
      <c r="AC616" s="45"/>
      <c r="AD616" s="45"/>
      <c r="AE616" s="45"/>
      <c r="AF616" s="46"/>
      <c r="AG616" s="152"/>
      <c r="AH616" s="48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  <c r="BY616" s="35"/>
      <c r="BZ616" s="35"/>
      <c r="CA616" s="35"/>
      <c r="CB616" s="35"/>
      <c r="CC616" s="35"/>
      <c r="CD616" s="35"/>
      <c r="CE616" s="35"/>
      <c r="CF616" s="35"/>
      <c r="CG616" s="35"/>
      <c r="CH616" s="35"/>
      <c r="CI616" s="35"/>
      <c r="CJ616" s="35"/>
      <c r="CK616" s="35"/>
      <c r="CL616" s="35"/>
      <c r="CM616" s="35"/>
      <c r="CN616" s="35"/>
      <c r="CO616" s="35"/>
      <c r="CP616" s="35"/>
      <c r="CQ616" s="35"/>
      <c r="CR616" s="35"/>
      <c r="CS616" s="35"/>
      <c r="CT616" s="35"/>
      <c r="CU616" s="35"/>
      <c r="CV616" s="35"/>
      <c r="CW616" s="35"/>
      <c r="CX616" s="35"/>
    </row>
    <row r="617" spans="1:102" ht="13.8" x14ac:dyDescent="0.3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44"/>
      <c r="W617" s="44"/>
      <c r="X617" s="35"/>
      <c r="Y617" s="35"/>
      <c r="Z617" s="35"/>
      <c r="AA617" s="45"/>
      <c r="AB617" s="45"/>
      <c r="AC617" s="45"/>
      <c r="AD617" s="45"/>
      <c r="AE617" s="45"/>
      <c r="AF617" s="46"/>
      <c r="AG617" s="152"/>
      <c r="AH617" s="48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  <c r="BY617" s="35"/>
      <c r="BZ617" s="35"/>
      <c r="CA617" s="35"/>
      <c r="CB617" s="35"/>
      <c r="CC617" s="35"/>
      <c r="CD617" s="35"/>
      <c r="CE617" s="35"/>
      <c r="CF617" s="35"/>
      <c r="CG617" s="35"/>
      <c r="CH617" s="35"/>
      <c r="CI617" s="35"/>
      <c r="CJ617" s="35"/>
      <c r="CK617" s="35"/>
      <c r="CL617" s="35"/>
      <c r="CM617" s="35"/>
      <c r="CN617" s="35"/>
      <c r="CO617" s="35"/>
      <c r="CP617" s="35"/>
      <c r="CQ617" s="35"/>
      <c r="CR617" s="35"/>
      <c r="CS617" s="35"/>
      <c r="CT617" s="35"/>
      <c r="CU617" s="35"/>
      <c r="CV617" s="35"/>
      <c r="CW617" s="35"/>
      <c r="CX617" s="35"/>
    </row>
    <row r="618" spans="1:102" ht="13.8" x14ac:dyDescent="0.3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44"/>
      <c r="W618" s="44"/>
      <c r="X618" s="35"/>
      <c r="Y618" s="35"/>
      <c r="Z618" s="35"/>
      <c r="AA618" s="45"/>
      <c r="AB618" s="45"/>
      <c r="AC618" s="45"/>
      <c r="AD618" s="45"/>
      <c r="AE618" s="45"/>
      <c r="AF618" s="46"/>
      <c r="AG618" s="152"/>
      <c r="AH618" s="48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  <c r="BY618" s="35"/>
      <c r="BZ618" s="35"/>
      <c r="CA618" s="35"/>
      <c r="CB618" s="35"/>
      <c r="CC618" s="35"/>
      <c r="CD618" s="35"/>
      <c r="CE618" s="35"/>
      <c r="CF618" s="35"/>
      <c r="CG618" s="35"/>
      <c r="CH618" s="35"/>
      <c r="CI618" s="35"/>
      <c r="CJ618" s="35"/>
      <c r="CK618" s="35"/>
      <c r="CL618" s="35"/>
      <c r="CM618" s="35"/>
      <c r="CN618" s="35"/>
      <c r="CO618" s="35"/>
      <c r="CP618" s="35"/>
      <c r="CQ618" s="35"/>
      <c r="CR618" s="35"/>
      <c r="CS618" s="35"/>
      <c r="CT618" s="35"/>
      <c r="CU618" s="35"/>
      <c r="CV618" s="35"/>
      <c r="CW618" s="35"/>
      <c r="CX618" s="35"/>
    </row>
    <row r="619" spans="1:102" ht="13.8" x14ac:dyDescent="0.3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44"/>
      <c r="W619" s="44"/>
      <c r="X619" s="35"/>
      <c r="Y619" s="35"/>
      <c r="Z619" s="35"/>
      <c r="AA619" s="45"/>
      <c r="AB619" s="45"/>
      <c r="AC619" s="45"/>
      <c r="AD619" s="45"/>
      <c r="AE619" s="45"/>
      <c r="AF619" s="46"/>
      <c r="AG619" s="152"/>
      <c r="AH619" s="48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  <c r="BY619" s="35"/>
      <c r="BZ619" s="35"/>
      <c r="CA619" s="35"/>
      <c r="CB619" s="35"/>
      <c r="CC619" s="35"/>
      <c r="CD619" s="35"/>
      <c r="CE619" s="35"/>
      <c r="CF619" s="35"/>
      <c r="CG619" s="35"/>
      <c r="CH619" s="35"/>
      <c r="CI619" s="35"/>
      <c r="CJ619" s="35"/>
      <c r="CK619" s="35"/>
      <c r="CL619" s="35"/>
      <c r="CM619" s="35"/>
      <c r="CN619" s="35"/>
      <c r="CO619" s="35"/>
      <c r="CP619" s="35"/>
      <c r="CQ619" s="35"/>
      <c r="CR619" s="35"/>
      <c r="CS619" s="35"/>
      <c r="CT619" s="35"/>
      <c r="CU619" s="35"/>
      <c r="CV619" s="35"/>
      <c r="CW619" s="35"/>
      <c r="CX619" s="35"/>
    </row>
    <row r="620" spans="1:102" ht="13.8" x14ac:dyDescent="0.3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44"/>
      <c r="W620" s="44"/>
      <c r="X620" s="35"/>
      <c r="Y620" s="35"/>
      <c r="Z620" s="35"/>
      <c r="AA620" s="45"/>
      <c r="AB620" s="45"/>
      <c r="AC620" s="45"/>
      <c r="AD620" s="45"/>
      <c r="AE620" s="45"/>
      <c r="AF620" s="46"/>
      <c r="AG620" s="152"/>
      <c r="AH620" s="48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  <c r="BY620" s="35"/>
      <c r="BZ620" s="35"/>
      <c r="CA620" s="35"/>
      <c r="CB620" s="35"/>
      <c r="CC620" s="35"/>
      <c r="CD620" s="35"/>
      <c r="CE620" s="35"/>
      <c r="CF620" s="35"/>
      <c r="CG620" s="35"/>
      <c r="CH620" s="35"/>
      <c r="CI620" s="35"/>
      <c r="CJ620" s="35"/>
      <c r="CK620" s="35"/>
      <c r="CL620" s="35"/>
      <c r="CM620" s="35"/>
      <c r="CN620" s="35"/>
      <c r="CO620" s="35"/>
      <c r="CP620" s="35"/>
      <c r="CQ620" s="35"/>
      <c r="CR620" s="35"/>
      <c r="CS620" s="35"/>
      <c r="CT620" s="35"/>
      <c r="CU620" s="35"/>
      <c r="CV620" s="35"/>
      <c r="CW620" s="35"/>
      <c r="CX620" s="35"/>
    </row>
    <row r="621" spans="1:102" ht="13.8" x14ac:dyDescent="0.3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44"/>
      <c r="W621" s="44"/>
      <c r="X621" s="35"/>
      <c r="Y621" s="35"/>
      <c r="Z621" s="35"/>
      <c r="AA621" s="45"/>
      <c r="AB621" s="45"/>
      <c r="AC621" s="45"/>
      <c r="AD621" s="45"/>
      <c r="AE621" s="45"/>
      <c r="AF621" s="46"/>
      <c r="AG621" s="152"/>
      <c r="AH621" s="48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  <c r="BY621" s="35"/>
      <c r="BZ621" s="35"/>
      <c r="CA621" s="35"/>
      <c r="CB621" s="35"/>
      <c r="CC621" s="35"/>
      <c r="CD621" s="35"/>
      <c r="CE621" s="35"/>
      <c r="CF621" s="35"/>
      <c r="CG621" s="35"/>
      <c r="CH621" s="35"/>
      <c r="CI621" s="35"/>
      <c r="CJ621" s="35"/>
      <c r="CK621" s="35"/>
      <c r="CL621" s="35"/>
      <c r="CM621" s="35"/>
      <c r="CN621" s="35"/>
      <c r="CO621" s="35"/>
      <c r="CP621" s="35"/>
      <c r="CQ621" s="35"/>
      <c r="CR621" s="35"/>
      <c r="CS621" s="35"/>
      <c r="CT621" s="35"/>
      <c r="CU621" s="35"/>
      <c r="CV621" s="35"/>
      <c r="CW621" s="35"/>
      <c r="CX621" s="35"/>
    </row>
    <row r="622" spans="1:102" ht="13.8" x14ac:dyDescent="0.3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44"/>
      <c r="W622" s="44"/>
      <c r="X622" s="35"/>
      <c r="Y622" s="35"/>
      <c r="Z622" s="35"/>
      <c r="AA622" s="45"/>
      <c r="AB622" s="45"/>
      <c r="AC622" s="45"/>
      <c r="AD622" s="45"/>
      <c r="AE622" s="45"/>
      <c r="AF622" s="46"/>
      <c r="AG622" s="152"/>
      <c r="AH622" s="48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  <c r="BY622" s="35"/>
      <c r="BZ622" s="35"/>
      <c r="CA622" s="35"/>
      <c r="CB622" s="35"/>
      <c r="CC622" s="35"/>
      <c r="CD622" s="35"/>
      <c r="CE622" s="35"/>
      <c r="CF622" s="35"/>
      <c r="CG622" s="35"/>
      <c r="CH622" s="35"/>
      <c r="CI622" s="35"/>
      <c r="CJ622" s="35"/>
      <c r="CK622" s="35"/>
      <c r="CL622" s="35"/>
      <c r="CM622" s="35"/>
      <c r="CN622" s="35"/>
      <c r="CO622" s="35"/>
      <c r="CP622" s="35"/>
      <c r="CQ622" s="35"/>
      <c r="CR622" s="35"/>
      <c r="CS622" s="35"/>
      <c r="CT622" s="35"/>
      <c r="CU622" s="35"/>
      <c r="CV622" s="35"/>
      <c r="CW622" s="35"/>
      <c r="CX622" s="35"/>
    </row>
    <row r="623" spans="1:102" ht="13.8" x14ac:dyDescent="0.3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44"/>
      <c r="W623" s="44"/>
      <c r="X623" s="35"/>
      <c r="Y623" s="35"/>
      <c r="Z623" s="35"/>
      <c r="AA623" s="45"/>
      <c r="AB623" s="45"/>
      <c r="AC623" s="45"/>
      <c r="AD623" s="45"/>
      <c r="AE623" s="45"/>
      <c r="AF623" s="46"/>
      <c r="AG623" s="152"/>
      <c r="AH623" s="48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  <c r="BY623" s="35"/>
      <c r="BZ623" s="35"/>
      <c r="CA623" s="35"/>
      <c r="CB623" s="35"/>
      <c r="CC623" s="35"/>
      <c r="CD623" s="35"/>
      <c r="CE623" s="35"/>
      <c r="CF623" s="35"/>
      <c r="CG623" s="35"/>
      <c r="CH623" s="35"/>
      <c r="CI623" s="35"/>
      <c r="CJ623" s="35"/>
      <c r="CK623" s="35"/>
      <c r="CL623" s="35"/>
      <c r="CM623" s="35"/>
      <c r="CN623" s="35"/>
      <c r="CO623" s="35"/>
      <c r="CP623" s="35"/>
      <c r="CQ623" s="35"/>
      <c r="CR623" s="35"/>
      <c r="CS623" s="35"/>
      <c r="CT623" s="35"/>
      <c r="CU623" s="35"/>
      <c r="CV623" s="35"/>
      <c r="CW623" s="35"/>
      <c r="CX623" s="35"/>
    </row>
    <row r="624" spans="1:102" ht="13.8" x14ac:dyDescent="0.3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44"/>
      <c r="W624" s="44"/>
      <c r="X624" s="35"/>
      <c r="Y624" s="35"/>
      <c r="Z624" s="35"/>
      <c r="AA624" s="45"/>
      <c r="AB624" s="45"/>
      <c r="AC624" s="45"/>
      <c r="AD624" s="45"/>
      <c r="AE624" s="45"/>
      <c r="AF624" s="46"/>
      <c r="AG624" s="152"/>
      <c r="AH624" s="48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  <c r="BY624" s="35"/>
      <c r="BZ624" s="35"/>
      <c r="CA624" s="35"/>
      <c r="CB624" s="35"/>
      <c r="CC624" s="35"/>
      <c r="CD624" s="35"/>
      <c r="CE624" s="35"/>
      <c r="CF624" s="35"/>
      <c r="CG624" s="35"/>
      <c r="CH624" s="35"/>
      <c r="CI624" s="35"/>
      <c r="CJ624" s="35"/>
      <c r="CK624" s="35"/>
      <c r="CL624" s="35"/>
      <c r="CM624" s="35"/>
      <c r="CN624" s="35"/>
      <c r="CO624" s="35"/>
      <c r="CP624" s="35"/>
      <c r="CQ624" s="35"/>
      <c r="CR624" s="35"/>
      <c r="CS624" s="35"/>
      <c r="CT624" s="35"/>
      <c r="CU624" s="35"/>
      <c r="CV624" s="35"/>
      <c r="CW624" s="35"/>
      <c r="CX624" s="35"/>
    </row>
    <row r="625" spans="1:102" ht="13.8" x14ac:dyDescent="0.3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44"/>
      <c r="W625" s="44"/>
      <c r="X625" s="35"/>
      <c r="Y625" s="35"/>
      <c r="Z625" s="35"/>
      <c r="AA625" s="45"/>
      <c r="AB625" s="45"/>
      <c r="AC625" s="45"/>
      <c r="AD625" s="45"/>
      <c r="AE625" s="45"/>
      <c r="AF625" s="46"/>
      <c r="AG625" s="152"/>
      <c r="AH625" s="48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  <c r="BY625" s="35"/>
      <c r="BZ625" s="35"/>
      <c r="CA625" s="35"/>
      <c r="CB625" s="35"/>
      <c r="CC625" s="35"/>
      <c r="CD625" s="35"/>
      <c r="CE625" s="35"/>
      <c r="CF625" s="35"/>
      <c r="CG625" s="35"/>
      <c r="CH625" s="35"/>
      <c r="CI625" s="35"/>
      <c r="CJ625" s="35"/>
      <c r="CK625" s="35"/>
      <c r="CL625" s="35"/>
      <c r="CM625" s="35"/>
      <c r="CN625" s="35"/>
      <c r="CO625" s="35"/>
      <c r="CP625" s="35"/>
      <c r="CQ625" s="35"/>
      <c r="CR625" s="35"/>
      <c r="CS625" s="35"/>
      <c r="CT625" s="35"/>
      <c r="CU625" s="35"/>
      <c r="CV625" s="35"/>
      <c r="CW625" s="35"/>
      <c r="CX625" s="35"/>
    </row>
    <row r="626" spans="1:102" ht="13.8" x14ac:dyDescent="0.3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44"/>
      <c r="W626" s="44"/>
      <c r="X626" s="35"/>
      <c r="Y626" s="35"/>
      <c r="Z626" s="35"/>
      <c r="AA626" s="45"/>
      <c r="AB626" s="45"/>
      <c r="AC626" s="45"/>
      <c r="AD626" s="45"/>
      <c r="AE626" s="45"/>
      <c r="AF626" s="46"/>
      <c r="AG626" s="152"/>
      <c r="AH626" s="48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  <c r="BY626" s="35"/>
      <c r="BZ626" s="35"/>
      <c r="CA626" s="35"/>
      <c r="CB626" s="35"/>
      <c r="CC626" s="35"/>
      <c r="CD626" s="35"/>
      <c r="CE626" s="35"/>
      <c r="CF626" s="35"/>
      <c r="CG626" s="35"/>
      <c r="CH626" s="35"/>
      <c r="CI626" s="35"/>
      <c r="CJ626" s="35"/>
      <c r="CK626" s="35"/>
      <c r="CL626" s="35"/>
      <c r="CM626" s="35"/>
      <c r="CN626" s="35"/>
      <c r="CO626" s="35"/>
      <c r="CP626" s="35"/>
      <c r="CQ626" s="35"/>
      <c r="CR626" s="35"/>
      <c r="CS626" s="35"/>
      <c r="CT626" s="35"/>
      <c r="CU626" s="35"/>
      <c r="CV626" s="35"/>
      <c r="CW626" s="35"/>
      <c r="CX626" s="35"/>
    </row>
    <row r="627" spans="1:102" ht="13.8" x14ac:dyDescent="0.3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44"/>
      <c r="W627" s="44"/>
      <c r="X627" s="35"/>
      <c r="Y627" s="35"/>
      <c r="Z627" s="35"/>
      <c r="AA627" s="45"/>
      <c r="AB627" s="45"/>
      <c r="AC627" s="45"/>
      <c r="AD627" s="45"/>
      <c r="AE627" s="45"/>
      <c r="AF627" s="46"/>
      <c r="AG627" s="152"/>
      <c r="AH627" s="48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  <c r="BY627" s="35"/>
      <c r="BZ627" s="35"/>
      <c r="CA627" s="35"/>
      <c r="CB627" s="35"/>
      <c r="CC627" s="35"/>
      <c r="CD627" s="35"/>
      <c r="CE627" s="35"/>
      <c r="CF627" s="35"/>
      <c r="CG627" s="35"/>
      <c r="CH627" s="35"/>
      <c r="CI627" s="35"/>
      <c r="CJ627" s="35"/>
      <c r="CK627" s="35"/>
      <c r="CL627" s="35"/>
      <c r="CM627" s="35"/>
      <c r="CN627" s="35"/>
      <c r="CO627" s="35"/>
      <c r="CP627" s="35"/>
      <c r="CQ627" s="35"/>
      <c r="CR627" s="35"/>
      <c r="CS627" s="35"/>
      <c r="CT627" s="35"/>
      <c r="CU627" s="35"/>
      <c r="CV627" s="35"/>
      <c r="CW627" s="35"/>
      <c r="CX627" s="35"/>
    </row>
    <row r="628" spans="1:102" ht="13.8" x14ac:dyDescent="0.3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44"/>
      <c r="W628" s="44"/>
      <c r="X628" s="35"/>
      <c r="Y628" s="35"/>
      <c r="Z628" s="35"/>
      <c r="AA628" s="45"/>
      <c r="AB628" s="45"/>
      <c r="AC628" s="45"/>
      <c r="AD628" s="45"/>
      <c r="AE628" s="45"/>
      <c r="AF628" s="46"/>
      <c r="AG628" s="152"/>
      <c r="AH628" s="48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  <c r="BY628" s="35"/>
      <c r="BZ628" s="35"/>
      <c r="CA628" s="35"/>
      <c r="CB628" s="35"/>
      <c r="CC628" s="35"/>
      <c r="CD628" s="35"/>
      <c r="CE628" s="35"/>
      <c r="CF628" s="35"/>
      <c r="CG628" s="35"/>
      <c r="CH628" s="35"/>
      <c r="CI628" s="35"/>
      <c r="CJ628" s="35"/>
      <c r="CK628" s="35"/>
      <c r="CL628" s="35"/>
      <c r="CM628" s="35"/>
      <c r="CN628" s="35"/>
      <c r="CO628" s="35"/>
      <c r="CP628" s="35"/>
      <c r="CQ628" s="35"/>
      <c r="CR628" s="35"/>
      <c r="CS628" s="35"/>
      <c r="CT628" s="35"/>
      <c r="CU628" s="35"/>
      <c r="CV628" s="35"/>
      <c r="CW628" s="35"/>
      <c r="CX628" s="35"/>
    </row>
    <row r="629" spans="1:102" ht="13.8" x14ac:dyDescent="0.3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44"/>
      <c r="W629" s="44"/>
      <c r="X629" s="35"/>
      <c r="Y629" s="35"/>
      <c r="Z629" s="35"/>
      <c r="AA629" s="45"/>
      <c r="AB629" s="45"/>
      <c r="AC629" s="45"/>
      <c r="AD629" s="45"/>
      <c r="AE629" s="45"/>
      <c r="AF629" s="46"/>
      <c r="AG629" s="152"/>
      <c r="AH629" s="48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  <c r="BY629" s="35"/>
      <c r="BZ629" s="35"/>
      <c r="CA629" s="35"/>
      <c r="CB629" s="35"/>
      <c r="CC629" s="35"/>
      <c r="CD629" s="35"/>
      <c r="CE629" s="35"/>
      <c r="CF629" s="35"/>
      <c r="CG629" s="35"/>
      <c r="CH629" s="35"/>
      <c r="CI629" s="35"/>
      <c r="CJ629" s="35"/>
      <c r="CK629" s="35"/>
      <c r="CL629" s="35"/>
      <c r="CM629" s="35"/>
      <c r="CN629" s="35"/>
      <c r="CO629" s="35"/>
      <c r="CP629" s="35"/>
      <c r="CQ629" s="35"/>
      <c r="CR629" s="35"/>
      <c r="CS629" s="35"/>
      <c r="CT629" s="35"/>
      <c r="CU629" s="35"/>
      <c r="CV629" s="35"/>
      <c r="CW629" s="35"/>
      <c r="CX629" s="35"/>
    </row>
    <row r="630" spans="1:102" ht="13.8" x14ac:dyDescent="0.3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44"/>
      <c r="W630" s="44"/>
      <c r="X630" s="35"/>
      <c r="Y630" s="35"/>
      <c r="Z630" s="35"/>
      <c r="AA630" s="45"/>
      <c r="AB630" s="45"/>
      <c r="AC630" s="45"/>
      <c r="AD630" s="45"/>
      <c r="AE630" s="45"/>
      <c r="AF630" s="46"/>
      <c r="AG630" s="152"/>
      <c r="AH630" s="48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  <c r="BY630" s="35"/>
      <c r="BZ630" s="35"/>
      <c r="CA630" s="35"/>
      <c r="CB630" s="35"/>
      <c r="CC630" s="35"/>
      <c r="CD630" s="35"/>
      <c r="CE630" s="35"/>
      <c r="CF630" s="35"/>
      <c r="CG630" s="35"/>
      <c r="CH630" s="35"/>
      <c r="CI630" s="35"/>
      <c r="CJ630" s="35"/>
      <c r="CK630" s="35"/>
      <c r="CL630" s="35"/>
      <c r="CM630" s="35"/>
      <c r="CN630" s="35"/>
      <c r="CO630" s="35"/>
      <c r="CP630" s="35"/>
      <c r="CQ630" s="35"/>
      <c r="CR630" s="35"/>
      <c r="CS630" s="35"/>
      <c r="CT630" s="35"/>
      <c r="CU630" s="35"/>
      <c r="CV630" s="35"/>
      <c r="CW630" s="35"/>
      <c r="CX630" s="35"/>
    </row>
    <row r="631" spans="1:102" ht="13.8" x14ac:dyDescent="0.3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44"/>
      <c r="W631" s="44"/>
      <c r="X631" s="35"/>
      <c r="Y631" s="35"/>
      <c r="Z631" s="35"/>
      <c r="AA631" s="45"/>
      <c r="AB631" s="45"/>
      <c r="AC631" s="45"/>
      <c r="AD631" s="45"/>
      <c r="AE631" s="45"/>
      <c r="AF631" s="46"/>
      <c r="AG631" s="152"/>
      <c r="AH631" s="48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  <c r="BY631" s="35"/>
      <c r="BZ631" s="35"/>
      <c r="CA631" s="35"/>
      <c r="CB631" s="35"/>
      <c r="CC631" s="35"/>
      <c r="CD631" s="35"/>
      <c r="CE631" s="35"/>
      <c r="CF631" s="35"/>
      <c r="CG631" s="35"/>
      <c r="CH631" s="35"/>
      <c r="CI631" s="35"/>
      <c r="CJ631" s="35"/>
      <c r="CK631" s="35"/>
      <c r="CL631" s="35"/>
      <c r="CM631" s="35"/>
      <c r="CN631" s="35"/>
      <c r="CO631" s="35"/>
      <c r="CP631" s="35"/>
      <c r="CQ631" s="35"/>
      <c r="CR631" s="35"/>
      <c r="CS631" s="35"/>
      <c r="CT631" s="35"/>
      <c r="CU631" s="35"/>
      <c r="CV631" s="35"/>
      <c r="CW631" s="35"/>
      <c r="CX631" s="35"/>
    </row>
    <row r="632" spans="1:102" ht="13.8" x14ac:dyDescent="0.3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44"/>
      <c r="W632" s="44"/>
      <c r="X632" s="35"/>
      <c r="Y632" s="35"/>
      <c r="Z632" s="35"/>
      <c r="AA632" s="45"/>
      <c r="AB632" s="45"/>
      <c r="AC632" s="45"/>
      <c r="AD632" s="45"/>
      <c r="AE632" s="45"/>
      <c r="AF632" s="46"/>
      <c r="AG632" s="152"/>
      <c r="AH632" s="48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  <c r="BY632" s="35"/>
      <c r="BZ632" s="35"/>
      <c r="CA632" s="35"/>
      <c r="CB632" s="35"/>
      <c r="CC632" s="35"/>
      <c r="CD632" s="35"/>
      <c r="CE632" s="35"/>
      <c r="CF632" s="35"/>
      <c r="CG632" s="35"/>
      <c r="CH632" s="35"/>
      <c r="CI632" s="35"/>
      <c r="CJ632" s="35"/>
      <c r="CK632" s="35"/>
      <c r="CL632" s="35"/>
      <c r="CM632" s="35"/>
      <c r="CN632" s="35"/>
      <c r="CO632" s="35"/>
      <c r="CP632" s="35"/>
      <c r="CQ632" s="35"/>
      <c r="CR632" s="35"/>
      <c r="CS632" s="35"/>
      <c r="CT632" s="35"/>
      <c r="CU632" s="35"/>
      <c r="CV632" s="35"/>
      <c r="CW632" s="35"/>
      <c r="CX632" s="35"/>
    </row>
    <row r="633" spans="1:102" ht="13.8" x14ac:dyDescent="0.3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44"/>
      <c r="W633" s="44"/>
      <c r="X633" s="35"/>
      <c r="Y633" s="35"/>
      <c r="Z633" s="35"/>
      <c r="AA633" s="45"/>
      <c r="AB633" s="45"/>
      <c r="AC633" s="45"/>
      <c r="AD633" s="45"/>
      <c r="AE633" s="45"/>
      <c r="AF633" s="46"/>
      <c r="AG633" s="152"/>
      <c r="AH633" s="48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  <c r="BY633" s="35"/>
      <c r="BZ633" s="35"/>
      <c r="CA633" s="35"/>
      <c r="CB633" s="35"/>
      <c r="CC633" s="35"/>
      <c r="CD633" s="35"/>
      <c r="CE633" s="35"/>
      <c r="CF633" s="35"/>
      <c r="CG633" s="35"/>
      <c r="CH633" s="35"/>
      <c r="CI633" s="35"/>
      <c r="CJ633" s="35"/>
      <c r="CK633" s="35"/>
      <c r="CL633" s="35"/>
      <c r="CM633" s="35"/>
      <c r="CN633" s="35"/>
      <c r="CO633" s="35"/>
      <c r="CP633" s="35"/>
      <c r="CQ633" s="35"/>
      <c r="CR633" s="35"/>
      <c r="CS633" s="35"/>
      <c r="CT633" s="35"/>
      <c r="CU633" s="35"/>
      <c r="CV633" s="35"/>
      <c r="CW633" s="35"/>
      <c r="CX633" s="35"/>
    </row>
    <row r="634" spans="1:102" ht="13.8" x14ac:dyDescent="0.3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44"/>
      <c r="W634" s="44"/>
      <c r="X634" s="35"/>
      <c r="Y634" s="35"/>
      <c r="Z634" s="35"/>
      <c r="AA634" s="45"/>
      <c r="AB634" s="45"/>
      <c r="AC634" s="45"/>
      <c r="AD634" s="45"/>
      <c r="AE634" s="45"/>
      <c r="AF634" s="46"/>
      <c r="AG634" s="152"/>
      <c r="AH634" s="48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  <c r="BY634" s="35"/>
      <c r="BZ634" s="35"/>
      <c r="CA634" s="35"/>
      <c r="CB634" s="35"/>
      <c r="CC634" s="35"/>
      <c r="CD634" s="35"/>
      <c r="CE634" s="35"/>
      <c r="CF634" s="35"/>
      <c r="CG634" s="35"/>
      <c r="CH634" s="35"/>
      <c r="CI634" s="35"/>
      <c r="CJ634" s="35"/>
      <c r="CK634" s="35"/>
      <c r="CL634" s="35"/>
      <c r="CM634" s="35"/>
      <c r="CN634" s="35"/>
      <c r="CO634" s="35"/>
      <c r="CP634" s="35"/>
      <c r="CQ634" s="35"/>
      <c r="CR634" s="35"/>
      <c r="CS634" s="35"/>
      <c r="CT634" s="35"/>
      <c r="CU634" s="35"/>
      <c r="CV634" s="35"/>
      <c r="CW634" s="35"/>
      <c r="CX634" s="35"/>
    </row>
    <row r="635" spans="1:102" ht="13.8" x14ac:dyDescent="0.3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44"/>
      <c r="W635" s="44"/>
      <c r="X635" s="35"/>
      <c r="Y635" s="35"/>
      <c r="Z635" s="35"/>
      <c r="AA635" s="45"/>
      <c r="AB635" s="45"/>
      <c r="AC635" s="45"/>
      <c r="AD635" s="45"/>
      <c r="AE635" s="45"/>
      <c r="AF635" s="46"/>
      <c r="AG635" s="152"/>
      <c r="AH635" s="48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  <c r="BY635" s="35"/>
      <c r="BZ635" s="35"/>
      <c r="CA635" s="35"/>
      <c r="CB635" s="35"/>
      <c r="CC635" s="35"/>
      <c r="CD635" s="35"/>
      <c r="CE635" s="35"/>
      <c r="CF635" s="35"/>
      <c r="CG635" s="35"/>
      <c r="CH635" s="35"/>
      <c r="CI635" s="35"/>
      <c r="CJ635" s="35"/>
      <c r="CK635" s="35"/>
      <c r="CL635" s="35"/>
      <c r="CM635" s="35"/>
      <c r="CN635" s="35"/>
      <c r="CO635" s="35"/>
      <c r="CP635" s="35"/>
      <c r="CQ635" s="35"/>
      <c r="CR635" s="35"/>
      <c r="CS635" s="35"/>
      <c r="CT635" s="35"/>
      <c r="CU635" s="35"/>
      <c r="CV635" s="35"/>
      <c r="CW635" s="35"/>
      <c r="CX635" s="35"/>
    </row>
    <row r="636" spans="1:102" ht="13.8" x14ac:dyDescent="0.3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44"/>
      <c r="W636" s="44"/>
      <c r="X636" s="35"/>
      <c r="Y636" s="35"/>
      <c r="Z636" s="35"/>
      <c r="AA636" s="45"/>
      <c r="AB636" s="45"/>
      <c r="AC636" s="45"/>
      <c r="AD636" s="45"/>
      <c r="AE636" s="45"/>
      <c r="AF636" s="46"/>
      <c r="AG636" s="152"/>
      <c r="AH636" s="48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  <c r="BY636" s="35"/>
      <c r="BZ636" s="35"/>
      <c r="CA636" s="35"/>
      <c r="CB636" s="35"/>
      <c r="CC636" s="35"/>
      <c r="CD636" s="35"/>
      <c r="CE636" s="35"/>
      <c r="CF636" s="35"/>
      <c r="CG636" s="35"/>
      <c r="CH636" s="35"/>
      <c r="CI636" s="35"/>
      <c r="CJ636" s="35"/>
      <c r="CK636" s="35"/>
      <c r="CL636" s="35"/>
      <c r="CM636" s="35"/>
      <c r="CN636" s="35"/>
      <c r="CO636" s="35"/>
      <c r="CP636" s="35"/>
      <c r="CQ636" s="35"/>
      <c r="CR636" s="35"/>
      <c r="CS636" s="35"/>
      <c r="CT636" s="35"/>
      <c r="CU636" s="35"/>
      <c r="CV636" s="35"/>
      <c r="CW636" s="35"/>
      <c r="CX636" s="35"/>
    </row>
    <row r="637" spans="1:102" ht="13.8" x14ac:dyDescent="0.3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44"/>
      <c r="W637" s="44"/>
      <c r="X637" s="35"/>
      <c r="Y637" s="35"/>
      <c r="Z637" s="35"/>
      <c r="AA637" s="45"/>
      <c r="AB637" s="45"/>
      <c r="AC637" s="45"/>
      <c r="AD637" s="45"/>
      <c r="AE637" s="45"/>
      <c r="AF637" s="46"/>
      <c r="AG637" s="152"/>
      <c r="AH637" s="48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  <c r="BY637" s="35"/>
      <c r="BZ637" s="35"/>
      <c r="CA637" s="35"/>
      <c r="CB637" s="35"/>
      <c r="CC637" s="35"/>
      <c r="CD637" s="35"/>
      <c r="CE637" s="35"/>
      <c r="CF637" s="35"/>
      <c r="CG637" s="35"/>
      <c r="CH637" s="35"/>
      <c r="CI637" s="35"/>
      <c r="CJ637" s="35"/>
      <c r="CK637" s="35"/>
      <c r="CL637" s="35"/>
      <c r="CM637" s="35"/>
      <c r="CN637" s="35"/>
      <c r="CO637" s="35"/>
      <c r="CP637" s="35"/>
      <c r="CQ637" s="35"/>
      <c r="CR637" s="35"/>
      <c r="CS637" s="35"/>
      <c r="CT637" s="35"/>
      <c r="CU637" s="35"/>
      <c r="CV637" s="35"/>
      <c r="CW637" s="35"/>
      <c r="CX637" s="35"/>
    </row>
    <row r="638" spans="1:102" ht="13.8" x14ac:dyDescent="0.3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44"/>
      <c r="W638" s="44"/>
      <c r="X638" s="35"/>
      <c r="Y638" s="35"/>
      <c r="Z638" s="35"/>
      <c r="AA638" s="45"/>
      <c r="AB638" s="45"/>
      <c r="AC638" s="45"/>
      <c r="AD638" s="45"/>
      <c r="AE638" s="45"/>
      <c r="AF638" s="46"/>
      <c r="AG638" s="152"/>
      <c r="AH638" s="48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  <c r="BY638" s="35"/>
      <c r="BZ638" s="35"/>
      <c r="CA638" s="35"/>
      <c r="CB638" s="35"/>
      <c r="CC638" s="35"/>
      <c r="CD638" s="35"/>
      <c r="CE638" s="35"/>
      <c r="CF638" s="35"/>
      <c r="CG638" s="35"/>
      <c r="CH638" s="35"/>
      <c r="CI638" s="35"/>
      <c r="CJ638" s="35"/>
      <c r="CK638" s="35"/>
      <c r="CL638" s="35"/>
      <c r="CM638" s="35"/>
      <c r="CN638" s="35"/>
      <c r="CO638" s="35"/>
      <c r="CP638" s="35"/>
      <c r="CQ638" s="35"/>
      <c r="CR638" s="35"/>
      <c r="CS638" s="35"/>
      <c r="CT638" s="35"/>
      <c r="CU638" s="35"/>
      <c r="CV638" s="35"/>
      <c r="CW638" s="35"/>
      <c r="CX638" s="35"/>
    </row>
    <row r="639" spans="1:102" ht="13.8" x14ac:dyDescent="0.3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44"/>
      <c r="W639" s="44"/>
      <c r="X639" s="35"/>
      <c r="Y639" s="35"/>
      <c r="Z639" s="35"/>
      <c r="AA639" s="45"/>
      <c r="AB639" s="45"/>
      <c r="AC639" s="45"/>
      <c r="AD639" s="45"/>
      <c r="AE639" s="45"/>
      <c r="AF639" s="46"/>
      <c r="AG639" s="152"/>
      <c r="AH639" s="48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  <c r="BY639" s="35"/>
      <c r="BZ639" s="35"/>
      <c r="CA639" s="35"/>
      <c r="CB639" s="35"/>
      <c r="CC639" s="35"/>
      <c r="CD639" s="35"/>
      <c r="CE639" s="35"/>
      <c r="CF639" s="35"/>
      <c r="CG639" s="35"/>
      <c r="CH639" s="35"/>
      <c r="CI639" s="35"/>
      <c r="CJ639" s="35"/>
      <c r="CK639" s="35"/>
      <c r="CL639" s="35"/>
      <c r="CM639" s="35"/>
      <c r="CN639" s="35"/>
      <c r="CO639" s="35"/>
      <c r="CP639" s="35"/>
      <c r="CQ639" s="35"/>
      <c r="CR639" s="35"/>
      <c r="CS639" s="35"/>
      <c r="CT639" s="35"/>
      <c r="CU639" s="35"/>
      <c r="CV639" s="35"/>
      <c r="CW639" s="35"/>
      <c r="CX639" s="35"/>
    </row>
    <row r="640" spans="1:102" ht="13.8" x14ac:dyDescent="0.3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44"/>
      <c r="W640" s="44"/>
      <c r="X640" s="35"/>
      <c r="Y640" s="35"/>
      <c r="Z640" s="35"/>
      <c r="AA640" s="45"/>
      <c r="AB640" s="45"/>
      <c r="AC640" s="45"/>
      <c r="AD640" s="45"/>
      <c r="AE640" s="45"/>
      <c r="AF640" s="46"/>
      <c r="AG640" s="152"/>
      <c r="AH640" s="48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  <c r="BY640" s="35"/>
      <c r="BZ640" s="35"/>
      <c r="CA640" s="35"/>
      <c r="CB640" s="35"/>
      <c r="CC640" s="35"/>
      <c r="CD640" s="35"/>
      <c r="CE640" s="35"/>
      <c r="CF640" s="35"/>
      <c r="CG640" s="35"/>
      <c r="CH640" s="35"/>
      <c r="CI640" s="35"/>
      <c r="CJ640" s="35"/>
      <c r="CK640" s="35"/>
      <c r="CL640" s="35"/>
      <c r="CM640" s="35"/>
      <c r="CN640" s="35"/>
      <c r="CO640" s="35"/>
      <c r="CP640" s="35"/>
      <c r="CQ640" s="35"/>
      <c r="CR640" s="35"/>
      <c r="CS640" s="35"/>
      <c r="CT640" s="35"/>
      <c r="CU640" s="35"/>
      <c r="CV640" s="35"/>
      <c r="CW640" s="35"/>
      <c r="CX640" s="35"/>
    </row>
    <row r="641" spans="1:102" ht="13.8" x14ac:dyDescent="0.3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44"/>
      <c r="W641" s="44"/>
      <c r="X641" s="35"/>
      <c r="Y641" s="35"/>
      <c r="Z641" s="35"/>
      <c r="AA641" s="45"/>
      <c r="AB641" s="45"/>
      <c r="AC641" s="45"/>
      <c r="AD641" s="45"/>
      <c r="AE641" s="45"/>
      <c r="AF641" s="46"/>
      <c r="AG641" s="152"/>
      <c r="AH641" s="48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  <c r="BY641" s="35"/>
      <c r="BZ641" s="35"/>
      <c r="CA641" s="35"/>
      <c r="CB641" s="35"/>
      <c r="CC641" s="35"/>
      <c r="CD641" s="35"/>
      <c r="CE641" s="35"/>
      <c r="CF641" s="35"/>
      <c r="CG641" s="35"/>
      <c r="CH641" s="35"/>
      <c r="CI641" s="35"/>
      <c r="CJ641" s="35"/>
      <c r="CK641" s="35"/>
      <c r="CL641" s="35"/>
      <c r="CM641" s="35"/>
      <c r="CN641" s="35"/>
      <c r="CO641" s="35"/>
      <c r="CP641" s="35"/>
      <c r="CQ641" s="35"/>
      <c r="CR641" s="35"/>
      <c r="CS641" s="35"/>
      <c r="CT641" s="35"/>
      <c r="CU641" s="35"/>
      <c r="CV641" s="35"/>
      <c r="CW641" s="35"/>
      <c r="CX641" s="35"/>
    </row>
    <row r="642" spans="1:102" ht="13.8" x14ac:dyDescent="0.3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44"/>
      <c r="W642" s="44"/>
      <c r="X642" s="35"/>
      <c r="Y642" s="35"/>
      <c r="Z642" s="35"/>
      <c r="AA642" s="45"/>
      <c r="AB642" s="45"/>
      <c r="AC642" s="45"/>
      <c r="AD642" s="45"/>
      <c r="AE642" s="45"/>
      <c r="AF642" s="46"/>
      <c r="AG642" s="152"/>
      <c r="AH642" s="48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  <c r="BY642" s="35"/>
      <c r="BZ642" s="35"/>
      <c r="CA642" s="35"/>
      <c r="CB642" s="35"/>
      <c r="CC642" s="35"/>
      <c r="CD642" s="35"/>
      <c r="CE642" s="35"/>
      <c r="CF642" s="35"/>
      <c r="CG642" s="35"/>
      <c r="CH642" s="35"/>
      <c r="CI642" s="35"/>
      <c r="CJ642" s="35"/>
      <c r="CK642" s="35"/>
      <c r="CL642" s="35"/>
      <c r="CM642" s="35"/>
      <c r="CN642" s="35"/>
      <c r="CO642" s="35"/>
      <c r="CP642" s="35"/>
      <c r="CQ642" s="35"/>
      <c r="CR642" s="35"/>
      <c r="CS642" s="35"/>
      <c r="CT642" s="35"/>
      <c r="CU642" s="35"/>
      <c r="CV642" s="35"/>
      <c r="CW642" s="35"/>
      <c r="CX642" s="35"/>
    </row>
    <row r="643" spans="1:102" ht="13.8" x14ac:dyDescent="0.3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44"/>
      <c r="W643" s="44"/>
      <c r="X643" s="35"/>
      <c r="Y643" s="35"/>
      <c r="Z643" s="35"/>
      <c r="AA643" s="45"/>
      <c r="AB643" s="45"/>
      <c r="AC643" s="45"/>
      <c r="AD643" s="45"/>
      <c r="AE643" s="45"/>
      <c r="AF643" s="46"/>
      <c r="AG643" s="152"/>
      <c r="AH643" s="48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  <c r="BY643" s="35"/>
      <c r="BZ643" s="35"/>
      <c r="CA643" s="35"/>
      <c r="CB643" s="35"/>
      <c r="CC643" s="35"/>
      <c r="CD643" s="35"/>
      <c r="CE643" s="35"/>
      <c r="CF643" s="35"/>
      <c r="CG643" s="35"/>
      <c r="CH643" s="35"/>
      <c r="CI643" s="35"/>
      <c r="CJ643" s="35"/>
      <c r="CK643" s="35"/>
      <c r="CL643" s="35"/>
      <c r="CM643" s="35"/>
      <c r="CN643" s="35"/>
      <c r="CO643" s="35"/>
      <c r="CP643" s="35"/>
      <c r="CQ643" s="35"/>
      <c r="CR643" s="35"/>
      <c r="CS643" s="35"/>
      <c r="CT643" s="35"/>
      <c r="CU643" s="35"/>
      <c r="CV643" s="35"/>
      <c r="CW643" s="35"/>
      <c r="CX643" s="35"/>
    </row>
    <row r="644" spans="1:102" ht="13.8" x14ac:dyDescent="0.3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44"/>
      <c r="W644" s="44"/>
      <c r="X644" s="35"/>
      <c r="Y644" s="35"/>
      <c r="Z644" s="35"/>
      <c r="AA644" s="45"/>
      <c r="AB644" s="45"/>
      <c r="AC644" s="45"/>
      <c r="AD644" s="45"/>
      <c r="AE644" s="45"/>
      <c r="AF644" s="46"/>
      <c r="AG644" s="152"/>
      <c r="AH644" s="48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  <c r="BY644" s="35"/>
      <c r="BZ644" s="35"/>
      <c r="CA644" s="35"/>
      <c r="CB644" s="35"/>
      <c r="CC644" s="35"/>
      <c r="CD644" s="35"/>
      <c r="CE644" s="35"/>
      <c r="CF644" s="35"/>
      <c r="CG644" s="35"/>
      <c r="CH644" s="35"/>
      <c r="CI644" s="35"/>
      <c r="CJ644" s="35"/>
      <c r="CK644" s="35"/>
      <c r="CL644" s="35"/>
      <c r="CM644" s="35"/>
      <c r="CN644" s="35"/>
      <c r="CO644" s="35"/>
      <c r="CP644" s="35"/>
      <c r="CQ644" s="35"/>
      <c r="CR644" s="35"/>
      <c r="CS644" s="35"/>
      <c r="CT644" s="35"/>
      <c r="CU644" s="35"/>
      <c r="CV644" s="35"/>
      <c r="CW644" s="35"/>
      <c r="CX644" s="35"/>
    </row>
    <row r="645" spans="1:102" ht="13.8" x14ac:dyDescent="0.3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44"/>
      <c r="W645" s="44"/>
      <c r="X645" s="35"/>
      <c r="Y645" s="35"/>
      <c r="Z645" s="35"/>
      <c r="AA645" s="45"/>
      <c r="AB645" s="45"/>
      <c r="AC645" s="45"/>
      <c r="AD645" s="45"/>
      <c r="AE645" s="45"/>
      <c r="AF645" s="46"/>
      <c r="AG645" s="152"/>
      <c r="AH645" s="48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  <c r="BY645" s="35"/>
      <c r="BZ645" s="35"/>
      <c r="CA645" s="35"/>
      <c r="CB645" s="35"/>
      <c r="CC645" s="35"/>
      <c r="CD645" s="35"/>
      <c r="CE645" s="35"/>
      <c r="CF645" s="35"/>
      <c r="CG645" s="35"/>
      <c r="CH645" s="35"/>
      <c r="CI645" s="35"/>
      <c r="CJ645" s="35"/>
      <c r="CK645" s="35"/>
      <c r="CL645" s="35"/>
      <c r="CM645" s="35"/>
      <c r="CN645" s="35"/>
      <c r="CO645" s="35"/>
      <c r="CP645" s="35"/>
      <c r="CQ645" s="35"/>
      <c r="CR645" s="35"/>
      <c r="CS645" s="35"/>
      <c r="CT645" s="35"/>
      <c r="CU645" s="35"/>
      <c r="CV645" s="35"/>
      <c r="CW645" s="35"/>
      <c r="CX645" s="35"/>
    </row>
    <row r="646" spans="1:102" ht="13.8" x14ac:dyDescent="0.3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44"/>
      <c r="W646" s="44"/>
      <c r="X646" s="35"/>
      <c r="Y646" s="35"/>
      <c r="Z646" s="35"/>
      <c r="AA646" s="45"/>
      <c r="AB646" s="45"/>
      <c r="AC646" s="45"/>
      <c r="AD646" s="45"/>
      <c r="AE646" s="45"/>
      <c r="AF646" s="46"/>
      <c r="AG646" s="152"/>
      <c r="AH646" s="48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  <c r="BY646" s="35"/>
      <c r="BZ646" s="35"/>
      <c r="CA646" s="35"/>
      <c r="CB646" s="35"/>
      <c r="CC646" s="35"/>
      <c r="CD646" s="35"/>
      <c r="CE646" s="35"/>
      <c r="CF646" s="35"/>
      <c r="CG646" s="35"/>
      <c r="CH646" s="35"/>
      <c r="CI646" s="35"/>
      <c r="CJ646" s="35"/>
      <c r="CK646" s="35"/>
      <c r="CL646" s="35"/>
      <c r="CM646" s="35"/>
      <c r="CN646" s="35"/>
      <c r="CO646" s="35"/>
      <c r="CP646" s="35"/>
      <c r="CQ646" s="35"/>
      <c r="CR646" s="35"/>
      <c r="CS646" s="35"/>
      <c r="CT646" s="35"/>
      <c r="CU646" s="35"/>
      <c r="CV646" s="35"/>
      <c r="CW646" s="35"/>
      <c r="CX646" s="35"/>
    </row>
    <row r="647" spans="1:102" ht="13.8" x14ac:dyDescent="0.3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44"/>
      <c r="W647" s="44"/>
      <c r="X647" s="35"/>
      <c r="Y647" s="35"/>
      <c r="Z647" s="35"/>
      <c r="AA647" s="45"/>
      <c r="AB647" s="45"/>
      <c r="AC647" s="45"/>
      <c r="AD647" s="45"/>
      <c r="AE647" s="45"/>
      <c r="AF647" s="46"/>
      <c r="AG647" s="152"/>
      <c r="AH647" s="48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  <c r="BY647" s="35"/>
      <c r="BZ647" s="35"/>
      <c r="CA647" s="35"/>
      <c r="CB647" s="35"/>
      <c r="CC647" s="35"/>
      <c r="CD647" s="35"/>
      <c r="CE647" s="35"/>
      <c r="CF647" s="35"/>
      <c r="CG647" s="35"/>
      <c r="CH647" s="35"/>
      <c r="CI647" s="35"/>
      <c r="CJ647" s="35"/>
      <c r="CK647" s="35"/>
      <c r="CL647" s="35"/>
      <c r="CM647" s="35"/>
      <c r="CN647" s="35"/>
      <c r="CO647" s="35"/>
      <c r="CP647" s="35"/>
      <c r="CQ647" s="35"/>
      <c r="CR647" s="35"/>
      <c r="CS647" s="35"/>
      <c r="CT647" s="35"/>
      <c r="CU647" s="35"/>
      <c r="CV647" s="35"/>
      <c r="CW647" s="35"/>
      <c r="CX647" s="35"/>
    </row>
    <row r="648" spans="1:102" ht="13.8" x14ac:dyDescent="0.3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44"/>
      <c r="W648" s="44"/>
      <c r="X648" s="35"/>
      <c r="Y648" s="35"/>
      <c r="Z648" s="35"/>
      <c r="AA648" s="45"/>
      <c r="AB648" s="45"/>
      <c r="AC648" s="45"/>
      <c r="AD648" s="45"/>
      <c r="AE648" s="45"/>
      <c r="AF648" s="46"/>
      <c r="AG648" s="152"/>
      <c r="AH648" s="48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  <c r="BY648" s="35"/>
      <c r="BZ648" s="35"/>
      <c r="CA648" s="35"/>
      <c r="CB648" s="35"/>
      <c r="CC648" s="35"/>
      <c r="CD648" s="35"/>
      <c r="CE648" s="35"/>
      <c r="CF648" s="35"/>
      <c r="CG648" s="35"/>
      <c r="CH648" s="35"/>
      <c r="CI648" s="35"/>
      <c r="CJ648" s="35"/>
      <c r="CK648" s="35"/>
      <c r="CL648" s="35"/>
      <c r="CM648" s="35"/>
      <c r="CN648" s="35"/>
      <c r="CO648" s="35"/>
      <c r="CP648" s="35"/>
      <c r="CQ648" s="35"/>
      <c r="CR648" s="35"/>
      <c r="CS648" s="35"/>
      <c r="CT648" s="35"/>
      <c r="CU648" s="35"/>
      <c r="CV648" s="35"/>
      <c r="CW648" s="35"/>
      <c r="CX648" s="35"/>
    </row>
    <row r="649" spans="1:102" ht="13.8" x14ac:dyDescent="0.3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44"/>
      <c r="W649" s="44"/>
      <c r="X649" s="35"/>
      <c r="Y649" s="35"/>
      <c r="Z649" s="35"/>
      <c r="AA649" s="45"/>
      <c r="AB649" s="45"/>
      <c r="AC649" s="45"/>
      <c r="AD649" s="45"/>
      <c r="AE649" s="45"/>
      <c r="AF649" s="46"/>
      <c r="AG649" s="152"/>
      <c r="AH649" s="48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  <c r="BY649" s="35"/>
      <c r="BZ649" s="35"/>
      <c r="CA649" s="35"/>
      <c r="CB649" s="35"/>
      <c r="CC649" s="35"/>
      <c r="CD649" s="35"/>
      <c r="CE649" s="35"/>
      <c r="CF649" s="35"/>
      <c r="CG649" s="35"/>
      <c r="CH649" s="35"/>
      <c r="CI649" s="35"/>
      <c r="CJ649" s="35"/>
      <c r="CK649" s="35"/>
      <c r="CL649" s="35"/>
      <c r="CM649" s="35"/>
      <c r="CN649" s="35"/>
      <c r="CO649" s="35"/>
      <c r="CP649" s="35"/>
      <c r="CQ649" s="35"/>
      <c r="CR649" s="35"/>
      <c r="CS649" s="35"/>
      <c r="CT649" s="35"/>
      <c r="CU649" s="35"/>
      <c r="CV649" s="35"/>
      <c r="CW649" s="35"/>
      <c r="CX649" s="35"/>
    </row>
    <row r="650" spans="1:102" ht="13.8" x14ac:dyDescent="0.3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44"/>
      <c r="W650" s="44"/>
      <c r="X650" s="35"/>
      <c r="Y650" s="35"/>
      <c r="Z650" s="35"/>
      <c r="AA650" s="45"/>
      <c r="AB650" s="45"/>
      <c r="AC650" s="45"/>
      <c r="AD650" s="45"/>
      <c r="AE650" s="45"/>
      <c r="AF650" s="46"/>
      <c r="AG650" s="152"/>
      <c r="AH650" s="48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  <c r="BY650" s="35"/>
      <c r="BZ650" s="35"/>
      <c r="CA650" s="35"/>
      <c r="CB650" s="35"/>
      <c r="CC650" s="35"/>
      <c r="CD650" s="35"/>
      <c r="CE650" s="35"/>
      <c r="CF650" s="35"/>
      <c r="CG650" s="35"/>
      <c r="CH650" s="35"/>
      <c r="CI650" s="35"/>
      <c r="CJ650" s="35"/>
      <c r="CK650" s="35"/>
      <c r="CL650" s="35"/>
      <c r="CM650" s="35"/>
      <c r="CN650" s="35"/>
      <c r="CO650" s="35"/>
      <c r="CP650" s="35"/>
      <c r="CQ650" s="35"/>
      <c r="CR650" s="35"/>
      <c r="CS650" s="35"/>
      <c r="CT650" s="35"/>
      <c r="CU650" s="35"/>
      <c r="CV650" s="35"/>
      <c r="CW650" s="35"/>
      <c r="CX650" s="35"/>
    </row>
    <row r="651" spans="1:102" ht="13.8" x14ac:dyDescent="0.3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44"/>
      <c r="W651" s="44"/>
      <c r="X651" s="35"/>
      <c r="Y651" s="35"/>
      <c r="Z651" s="35"/>
      <c r="AA651" s="45"/>
      <c r="AB651" s="45"/>
      <c r="AC651" s="45"/>
      <c r="AD651" s="45"/>
      <c r="AE651" s="45"/>
      <c r="AF651" s="46"/>
      <c r="AG651" s="152"/>
      <c r="AH651" s="48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  <c r="BY651" s="35"/>
      <c r="BZ651" s="35"/>
      <c r="CA651" s="35"/>
      <c r="CB651" s="35"/>
      <c r="CC651" s="35"/>
      <c r="CD651" s="35"/>
      <c r="CE651" s="35"/>
      <c r="CF651" s="35"/>
      <c r="CG651" s="35"/>
      <c r="CH651" s="35"/>
      <c r="CI651" s="35"/>
      <c r="CJ651" s="35"/>
      <c r="CK651" s="35"/>
      <c r="CL651" s="35"/>
      <c r="CM651" s="35"/>
      <c r="CN651" s="35"/>
      <c r="CO651" s="35"/>
      <c r="CP651" s="35"/>
      <c r="CQ651" s="35"/>
      <c r="CR651" s="35"/>
      <c r="CS651" s="35"/>
      <c r="CT651" s="35"/>
      <c r="CU651" s="35"/>
      <c r="CV651" s="35"/>
      <c r="CW651" s="35"/>
      <c r="CX651" s="35"/>
    </row>
    <row r="652" spans="1:102" ht="13.8" x14ac:dyDescent="0.3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44"/>
      <c r="W652" s="44"/>
      <c r="X652" s="35"/>
      <c r="Y652" s="35"/>
      <c r="Z652" s="35"/>
      <c r="AA652" s="45"/>
      <c r="AB652" s="45"/>
      <c r="AC652" s="45"/>
      <c r="AD652" s="45"/>
      <c r="AE652" s="45"/>
      <c r="AF652" s="46"/>
      <c r="AG652" s="152"/>
      <c r="AH652" s="48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  <c r="BY652" s="35"/>
      <c r="BZ652" s="35"/>
      <c r="CA652" s="35"/>
      <c r="CB652" s="35"/>
      <c r="CC652" s="35"/>
      <c r="CD652" s="35"/>
      <c r="CE652" s="35"/>
      <c r="CF652" s="35"/>
      <c r="CG652" s="35"/>
      <c r="CH652" s="35"/>
      <c r="CI652" s="35"/>
      <c r="CJ652" s="35"/>
      <c r="CK652" s="35"/>
      <c r="CL652" s="35"/>
      <c r="CM652" s="35"/>
      <c r="CN652" s="35"/>
      <c r="CO652" s="35"/>
      <c r="CP652" s="35"/>
      <c r="CQ652" s="35"/>
      <c r="CR652" s="35"/>
      <c r="CS652" s="35"/>
      <c r="CT652" s="35"/>
      <c r="CU652" s="35"/>
      <c r="CV652" s="35"/>
      <c r="CW652" s="35"/>
      <c r="CX652" s="35"/>
    </row>
    <row r="653" spans="1:102" ht="13.8" x14ac:dyDescent="0.3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44"/>
      <c r="W653" s="44"/>
      <c r="X653" s="35"/>
      <c r="Y653" s="35"/>
      <c r="Z653" s="35"/>
      <c r="AA653" s="45"/>
      <c r="AB653" s="45"/>
      <c r="AC653" s="45"/>
      <c r="AD653" s="45"/>
      <c r="AE653" s="45"/>
      <c r="AF653" s="46"/>
      <c r="AG653" s="152"/>
      <c r="AH653" s="48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  <c r="BY653" s="35"/>
      <c r="BZ653" s="35"/>
      <c r="CA653" s="35"/>
      <c r="CB653" s="35"/>
      <c r="CC653" s="35"/>
      <c r="CD653" s="35"/>
      <c r="CE653" s="35"/>
      <c r="CF653" s="35"/>
      <c r="CG653" s="35"/>
      <c r="CH653" s="35"/>
      <c r="CI653" s="35"/>
      <c r="CJ653" s="35"/>
      <c r="CK653" s="35"/>
      <c r="CL653" s="35"/>
      <c r="CM653" s="35"/>
      <c r="CN653" s="35"/>
      <c r="CO653" s="35"/>
      <c r="CP653" s="35"/>
      <c r="CQ653" s="35"/>
      <c r="CR653" s="35"/>
      <c r="CS653" s="35"/>
      <c r="CT653" s="35"/>
      <c r="CU653" s="35"/>
      <c r="CV653" s="35"/>
      <c r="CW653" s="35"/>
      <c r="CX653" s="35"/>
    </row>
    <row r="654" spans="1:102" ht="13.8" x14ac:dyDescent="0.3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44"/>
      <c r="W654" s="44"/>
      <c r="X654" s="35"/>
      <c r="Y654" s="35"/>
      <c r="Z654" s="35"/>
      <c r="AA654" s="45"/>
      <c r="AB654" s="45"/>
      <c r="AC654" s="45"/>
      <c r="AD654" s="45"/>
      <c r="AE654" s="45"/>
      <c r="AF654" s="46"/>
      <c r="AG654" s="152"/>
      <c r="AH654" s="48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  <c r="BY654" s="35"/>
      <c r="BZ654" s="35"/>
      <c r="CA654" s="35"/>
      <c r="CB654" s="35"/>
      <c r="CC654" s="35"/>
      <c r="CD654" s="35"/>
      <c r="CE654" s="35"/>
      <c r="CF654" s="35"/>
      <c r="CG654" s="35"/>
      <c r="CH654" s="35"/>
      <c r="CI654" s="35"/>
      <c r="CJ654" s="35"/>
      <c r="CK654" s="35"/>
      <c r="CL654" s="35"/>
      <c r="CM654" s="35"/>
      <c r="CN654" s="35"/>
      <c r="CO654" s="35"/>
      <c r="CP654" s="35"/>
      <c r="CQ654" s="35"/>
      <c r="CR654" s="35"/>
      <c r="CS654" s="35"/>
      <c r="CT654" s="35"/>
      <c r="CU654" s="35"/>
      <c r="CV654" s="35"/>
      <c r="CW654" s="35"/>
      <c r="CX654" s="35"/>
    </row>
    <row r="655" spans="1:102" ht="13.8" x14ac:dyDescent="0.3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44"/>
      <c r="W655" s="44"/>
      <c r="X655" s="35"/>
      <c r="Y655" s="35"/>
      <c r="Z655" s="35"/>
      <c r="AA655" s="45"/>
      <c r="AB655" s="45"/>
      <c r="AC655" s="45"/>
      <c r="AD655" s="45"/>
      <c r="AE655" s="45"/>
      <c r="AF655" s="46"/>
      <c r="AG655" s="152"/>
      <c r="AH655" s="48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  <c r="BY655" s="35"/>
      <c r="BZ655" s="35"/>
      <c r="CA655" s="35"/>
      <c r="CB655" s="35"/>
      <c r="CC655" s="35"/>
      <c r="CD655" s="35"/>
      <c r="CE655" s="35"/>
      <c r="CF655" s="35"/>
      <c r="CG655" s="35"/>
      <c r="CH655" s="35"/>
      <c r="CI655" s="35"/>
      <c r="CJ655" s="35"/>
      <c r="CK655" s="35"/>
      <c r="CL655" s="35"/>
      <c r="CM655" s="35"/>
      <c r="CN655" s="35"/>
      <c r="CO655" s="35"/>
      <c r="CP655" s="35"/>
      <c r="CQ655" s="35"/>
      <c r="CR655" s="35"/>
      <c r="CS655" s="35"/>
      <c r="CT655" s="35"/>
      <c r="CU655" s="35"/>
      <c r="CV655" s="35"/>
      <c r="CW655" s="35"/>
      <c r="CX655" s="35"/>
    </row>
    <row r="656" spans="1:102" ht="13.8" x14ac:dyDescent="0.3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44"/>
      <c r="W656" s="44"/>
      <c r="X656" s="35"/>
      <c r="Y656" s="35"/>
      <c r="Z656" s="35"/>
      <c r="AA656" s="45"/>
      <c r="AB656" s="45"/>
      <c r="AC656" s="45"/>
      <c r="AD656" s="45"/>
      <c r="AE656" s="45"/>
      <c r="AF656" s="46"/>
      <c r="AG656" s="152"/>
      <c r="AH656" s="48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  <c r="BY656" s="35"/>
      <c r="BZ656" s="35"/>
      <c r="CA656" s="35"/>
      <c r="CB656" s="35"/>
      <c r="CC656" s="35"/>
      <c r="CD656" s="35"/>
      <c r="CE656" s="35"/>
      <c r="CF656" s="35"/>
      <c r="CG656" s="35"/>
      <c r="CH656" s="35"/>
      <c r="CI656" s="35"/>
      <c r="CJ656" s="35"/>
      <c r="CK656" s="35"/>
      <c r="CL656" s="35"/>
      <c r="CM656" s="35"/>
      <c r="CN656" s="35"/>
      <c r="CO656" s="35"/>
      <c r="CP656" s="35"/>
      <c r="CQ656" s="35"/>
      <c r="CR656" s="35"/>
      <c r="CS656" s="35"/>
      <c r="CT656" s="35"/>
      <c r="CU656" s="35"/>
      <c r="CV656" s="35"/>
      <c r="CW656" s="35"/>
      <c r="CX656" s="35"/>
    </row>
    <row r="657" spans="1:102" ht="13.8" x14ac:dyDescent="0.3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44"/>
      <c r="W657" s="44"/>
      <c r="X657" s="35"/>
      <c r="Y657" s="35"/>
      <c r="Z657" s="35"/>
      <c r="AA657" s="45"/>
      <c r="AB657" s="45"/>
      <c r="AC657" s="45"/>
      <c r="AD657" s="45"/>
      <c r="AE657" s="45"/>
      <c r="AF657" s="46"/>
      <c r="AG657" s="152"/>
      <c r="AH657" s="48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  <c r="BY657" s="35"/>
      <c r="BZ657" s="35"/>
      <c r="CA657" s="35"/>
      <c r="CB657" s="35"/>
      <c r="CC657" s="35"/>
      <c r="CD657" s="35"/>
      <c r="CE657" s="35"/>
      <c r="CF657" s="35"/>
      <c r="CG657" s="35"/>
      <c r="CH657" s="35"/>
      <c r="CI657" s="35"/>
      <c r="CJ657" s="35"/>
      <c r="CK657" s="35"/>
      <c r="CL657" s="35"/>
      <c r="CM657" s="35"/>
      <c r="CN657" s="35"/>
      <c r="CO657" s="35"/>
      <c r="CP657" s="35"/>
      <c r="CQ657" s="35"/>
      <c r="CR657" s="35"/>
      <c r="CS657" s="35"/>
      <c r="CT657" s="35"/>
      <c r="CU657" s="35"/>
      <c r="CV657" s="35"/>
      <c r="CW657" s="35"/>
      <c r="CX657" s="35"/>
    </row>
    <row r="658" spans="1:102" ht="13.8" x14ac:dyDescent="0.3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44"/>
      <c r="W658" s="44"/>
      <c r="X658" s="35"/>
      <c r="Y658" s="35"/>
      <c r="Z658" s="35"/>
      <c r="AA658" s="45"/>
      <c r="AB658" s="45"/>
      <c r="AC658" s="45"/>
      <c r="AD658" s="45"/>
      <c r="AE658" s="45"/>
      <c r="AF658" s="46"/>
      <c r="AG658" s="152"/>
      <c r="AH658" s="48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  <c r="BY658" s="35"/>
      <c r="BZ658" s="35"/>
      <c r="CA658" s="35"/>
      <c r="CB658" s="35"/>
      <c r="CC658" s="35"/>
      <c r="CD658" s="35"/>
      <c r="CE658" s="35"/>
      <c r="CF658" s="35"/>
      <c r="CG658" s="35"/>
      <c r="CH658" s="35"/>
      <c r="CI658" s="35"/>
      <c r="CJ658" s="35"/>
      <c r="CK658" s="35"/>
      <c r="CL658" s="35"/>
      <c r="CM658" s="35"/>
      <c r="CN658" s="35"/>
      <c r="CO658" s="35"/>
      <c r="CP658" s="35"/>
      <c r="CQ658" s="35"/>
      <c r="CR658" s="35"/>
      <c r="CS658" s="35"/>
      <c r="CT658" s="35"/>
      <c r="CU658" s="35"/>
      <c r="CV658" s="35"/>
      <c r="CW658" s="35"/>
      <c r="CX658" s="35"/>
    </row>
    <row r="659" spans="1:102" ht="13.8" x14ac:dyDescent="0.3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44"/>
      <c r="W659" s="44"/>
      <c r="X659" s="35"/>
      <c r="Y659" s="35"/>
      <c r="Z659" s="35"/>
      <c r="AA659" s="45"/>
      <c r="AB659" s="45"/>
      <c r="AC659" s="45"/>
      <c r="AD659" s="45"/>
      <c r="AE659" s="45"/>
      <c r="AF659" s="46"/>
      <c r="AG659" s="152"/>
      <c r="AH659" s="48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  <c r="BY659" s="35"/>
      <c r="BZ659" s="35"/>
      <c r="CA659" s="35"/>
      <c r="CB659" s="35"/>
      <c r="CC659" s="35"/>
      <c r="CD659" s="35"/>
      <c r="CE659" s="35"/>
      <c r="CF659" s="35"/>
      <c r="CG659" s="35"/>
      <c r="CH659" s="35"/>
      <c r="CI659" s="35"/>
      <c r="CJ659" s="35"/>
      <c r="CK659" s="35"/>
      <c r="CL659" s="35"/>
      <c r="CM659" s="35"/>
      <c r="CN659" s="35"/>
      <c r="CO659" s="35"/>
      <c r="CP659" s="35"/>
      <c r="CQ659" s="35"/>
      <c r="CR659" s="35"/>
      <c r="CS659" s="35"/>
      <c r="CT659" s="35"/>
      <c r="CU659" s="35"/>
      <c r="CV659" s="35"/>
      <c r="CW659" s="35"/>
      <c r="CX659" s="35"/>
    </row>
    <row r="660" spans="1:102" ht="13.8" x14ac:dyDescent="0.3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44"/>
      <c r="W660" s="44"/>
      <c r="X660" s="35"/>
      <c r="Y660" s="35"/>
      <c r="Z660" s="35"/>
      <c r="AA660" s="45"/>
      <c r="AB660" s="45"/>
      <c r="AC660" s="45"/>
      <c r="AD660" s="45"/>
      <c r="AE660" s="45"/>
      <c r="AF660" s="46"/>
      <c r="AG660" s="152"/>
      <c r="AH660" s="48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  <c r="BY660" s="35"/>
      <c r="BZ660" s="35"/>
      <c r="CA660" s="35"/>
      <c r="CB660" s="35"/>
      <c r="CC660" s="35"/>
      <c r="CD660" s="35"/>
      <c r="CE660" s="35"/>
      <c r="CF660" s="35"/>
      <c r="CG660" s="35"/>
      <c r="CH660" s="35"/>
      <c r="CI660" s="35"/>
      <c r="CJ660" s="35"/>
      <c r="CK660" s="35"/>
      <c r="CL660" s="35"/>
      <c r="CM660" s="35"/>
      <c r="CN660" s="35"/>
      <c r="CO660" s="35"/>
      <c r="CP660" s="35"/>
      <c r="CQ660" s="35"/>
      <c r="CR660" s="35"/>
      <c r="CS660" s="35"/>
      <c r="CT660" s="35"/>
      <c r="CU660" s="35"/>
      <c r="CV660" s="35"/>
      <c r="CW660" s="35"/>
      <c r="CX660" s="35"/>
    </row>
    <row r="661" spans="1:102" ht="13.8" x14ac:dyDescent="0.3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44"/>
      <c r="W661" s="44"/>
      <c r="X661" s="35"/>
      <c r="Y661" s="35"/>
      <c r="Z661" s="35"/>
      <c r="AA661" s="45"/>
      <c r="AB661" s="45"/>
      <c r="AC661" s="45"/>
      <c r="AD661" s="45"/>
      <c r="AE661" s="45"/>
      <c r="AF661" s="46"/>
      <c r="AG661" s="152"/>
      <c r="AH661" s="48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  <c r="BY661" s="35"/>
      <c r="BZ661" s="35"/>
      <c r="CA661" s="35"/>
      <c r="CB661" s="35"/>
      <c r="CC661" s="35"/>
      <c r="CD661" s="35"/>
      <c r="CE661" s="35"/>
      <c r="CF661" s="35"/>
      <c r="CG661" s="35"/>
      <c r="CH661" s="35"/>
      <c r="CI661" s="35"/>
      <c r="CJ661" s="35"/>
      <c r="CK661" s="35"/>
      <c r="CL661" s="35"/>
      <c r="CM661" s="35"/>
      <c r="CN661" s="35"/>
      <c r="CO661" s="35"/>
      <c r="CP661" s="35"/>
      <c r="CQ661" s="35"/>
      <c r="CR661" s="35"/>
      <c r="CS661" s="35"/>
      <c r="CT661" s="35"/>
      <c r="CU661" s="35"/>
      <c r="CV661" s="35"/>
      <c r="CW661" s="35"/>
      <c r="CX661" s="35"/>
    </row>
    <row r="662" spans="1:102" ht="13.8" x14ac:dyDescent="0.3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44"/>
      <c r="W662" s="44"/>
      <c r="X662" s="35"/>
      <c r="Y662" s="35"/>
      <c r="Z662" s="35"/>
      <c r="AA662" s="45"/>
      <c r="AB662" s="45"/>
      <c r="AC662" s="45"/>
      <c r="AD662" s="45"/>
      <c r="AE662" s="45"/>
      <c r="AF662" s="46"/>
      <c r="AG662" s="152"/>
      <c r="AH662" s="48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  <c r="BY662" s="35"/>
      <c r="BZ662" s="35"/>
      <c r="CA662" s="35"/>
      <c r="CB662" s="35"/>
      <c r="CC662" s="35"/>
      <c r="CD662" s="35"/>
      <c r="CE662" s="35"/>
      <c r="CF662" s="35"/>
      <c r="CG662" s="35"/>
      <c r="CH662" s="35"/>
      <c r="CI662" s="35"/>
      <c r="CJ662" s="35"/>
      <c r="CK662" s="35"/>
      <c r="CL662" s="35"/>
      <c r="CM662" s="35"/>
      <c r="CN662" s="35"/>
      <c r="CO662" s="35"/>
      <c r="CP662" s="35"/>
      <c r="CQ662" s="35"/>
      <c r="CR662" s="35"/>
      <c r="CS662" s="35"/>
      <c r="CT662" s="35"/>
      <c r="CU662" s="35"/>
      <c r="CV662" s="35"/>
      <c r="CW662" s="35"/>
      <c r="CX662" s="35"/>
    </row>
    <row r="663" spans="1:102" ht="13.8" x14ac:dyDescent="0.3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44"/>
      <c r="W663" s="44"/>
      <c r="X663" s="35"/>
      <c r="Y663" s="35"/>
      <c r="Z663" s="35"/>
      <c r="AA663" s="45"/>
      <c r="AB663" s="45"/>
      <c r="AC663" s="45"/>
      <c r="AD663" s="45"/>
      <c r="AE663" s="45"/>
      <c r="AF663" s="46"/>
      <c r="AG663" s="152"/>
      <c r="AH663" s="48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  <c r="BY663" s="35"/>
      <c r="BZ663" s="35"/>
      <c r="CA663" s="35"/>
      <c r="CB663" s="35"/>
      <c r="CC663" s="35"/>
      <c r="CD663" s="35"/>
      <c r="CE663" s="35"/>
      <c r="CF663" s="35"/>
      <c r="CG663" s="35"/>
      <c r="CH663" s="35"/>
      <c r="CI663" s="35"/>
      <c r="CJ663" s="35"/>
      <c r="CK663" s="35"/>
      <c r="CL663" s="35"/>
      <c r="CM663" s="35"/>
      <c r="CN663" s="35"/>
      <c r="CO663" s="35"/>
      <c r="CP663" s="35"/>
      <c r="CQ663" s="35"/>
      <c r="CR663" s="35"/>
      <c r="CS663" s="35"/>
      <c r="CT663" s="35"/>
      <c r="CU663" s="35"/>
      <c r="CV663" s="35"/>
      <c r="CW663" s="35"/>
      <c r="CX663" s="35"/>
    </row>
    <row r="664" spans="1:102" ht="13.8" x14ac:dyDescent="0.3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44"/>
      <c r="W664" s="44"/>
      <c r="X664" s="35"/>
      <c r="Y664" s="35"/>
      <c r="Z664" s="35"/>
      <c r="AA664" s="45"/>
      <c r="AB664" s="45"/>
      <c r="AC664" s="45"/>
      <c r="AD664" s="45"/>
      <c r="AE664" s="45"/>
      <c r="AF664" s="46"/>
      <c r="AG664" s="152"/>
      <c r="AH664" s="48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  <c r="BY664" s="35"/>
      <c r="BZ664" s="35"/>
      <c r="CA664" s="35"/>
      <c r="CB664" s="35"/>
      <c r="CC664" s="35"/>
      <c r="CD664" s="35"/>
      <c r="CE664" s="35"/>
      <c r="CF664" s="35"/>
      <c r="CG664" s="35"/>
      <c r="CH664" s="35"/>
      <c r="CI664" s="35"/>
      <c r="CJ664" s="35"/>
      <c r="CK664" s="35"/>
      <c r="CL664" s="35"/>
      <c r="CM664" s="35"/>
      <c r="CN664" s="35"/>
      <c r="CO664" s="35"/>
      <c r="CP664" s="35"/>
      <c r="CQ664" s="35"/>
      <c r="CR664" s="35"/>
      <c r="CS664" s="35"/>
      <c r="CT664" s="35"/>
      <c r="CU664" s="35"/>
      <c r="CV664" s="35"/>
      <c r="CW664" s="35"/>
      <c r="CX664" s="35"/>
    </row>
    <row r="665" spans="1:102" ht="13.8" x14ac:dyDescent="0.3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44"/>
      <c r="W665" s="44"/>
      <c r="X665" s="35"/>
      <c r="Y665" s="35"/>
      <c r="Z665" s="35"/>
      <c r="AA665" s="45"/>
      <c r="AB665" s="45"/>
      <c r="AC665" s="45"/>
      <c r="AD665" s="45"/>
      <c r="AE665" s="45"/>
      <c r="AF665" s="46"/>
      <c r="AG665" s="152"/>
      <c r="AH665" s="48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  <c r="BY665" s="35"/>
      <c r="BZ665" s="35"/>
      <c r="CA665" s="35"/>
      <c r="CB665" s="35"/>
      <c r="CC665" s="35"/>
      <c r="CD665" s="35"/>
      <c r="CE665" s="35"/>
      <c r="CF665" s="35"/>
      <c r="CG665" s="35"/>
      <c r="CH665" s="35"/>
      <c r="CI665" s="35"/>
      <c r="CJ665" s="35"/>
      <c r="CK665" s="35"/>
      <c r="CL665" s="35"/>
      <c r="CM665" s="35"/>
      <c r="CN665" s="35"/>
      <c r="CO665" s="35"/>
      <c r="CP665" s="35"/>
      <c r="CQ665" s="35"/>
      <c r="CR665" s="35"/>
      <c r="CS665" s="35"/>
      <c r="CT665" s="35"/>
      <c r="CU665" s="35"/>
      <c r="CV665" s="35"/>
      <c r="CW665" s="35"/>
      <c r="CX665" s="35"/>
    </row>
    <row r="666" spans="1:102" ht="13.8" x14ac:dyDescent="0.3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44"/>
      <c r="W666" s="44"/>
      <c r="X666" s="35"/>
      <c r="Y666" s="35"/>
      <c r="Z666" s="35"/>
      <c r="AA666" s="45"/>
      <c r="AB666" s="45"/>
      <c r="AC666" s="45"/>
      <c r="AD666" s="45"/>
      <c r="AE666" s="45"/>
      <c r="AF666" s="46"/>
      <c r="AG666" s="152"/>
      <c r="AH666" s="48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  <c r="BY666" s="35"/>
      <c r="BZ666" s="35"/>
      <c r="CA666" s="35"/>
      <c r="CB666" s="35"/>
      <c r="CC666" s="35"/>
      <c r="CD666" s="35"/>
      <c r="CE666" s="35"/>
      <c r="CF666" s="35"/>
      <c r="CG666" s="35"/>
      <c r="CH666" s="35"/>
      <c r="CI666" s="35"/>
      <c r="CJ666" s="35"/>
      <c r="CK666" s="35"/>
      <c r="CL666" s="35"/>
      <c r="CM666" s="35"/>
      <c r="CN666" s="35"/>
      <c r="CO666" s="35"/>
      <c r="CP666" s="35"/>
      <c r="CQ666" s="35"/>
      <c r="CR666" s="35"/>
      <c r="CS666" s="35"/>
      <c r="CT666" s="35"/>
      <c r="CU666" s="35"/>
      <c r="CV666" s="35"/>
      <c r="CW666" s="35"/>
      <c r="CX666" s="35"/>
    </row>
    <row r="667" spans="1:102" ht="13.8" x14ac:dyDescent="0.3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44"/>
      <c r="W667" s="44"/>
      <c r="X667" s="35"/>
      <c r="Y667" s="35"/>
      <c r="Z667" s="35"/>
      <c r="AA667" s="45"/>
      <c r="AB667" s="45"/>
      <c r="AC667" s="45"/>
      <c r="AD667" s="45"/>
      <c r="AE667" s="45"/>
      <c r="AF667" s="46"/>
      <c r="AG667" s="152"/>
      <c r="AH667" s="48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  <c r="BY667" s="35"/>
      <c r="BZ667" s="35"/>
      <c r="CA667" s="35"/>
      <c r="CB667" s="35"/>
      <c r="CC667" s="35"/>
      <c r="CD667" s="35"/>
      <c r="CE667" s="35"/>
      <c r="CF667" s="35"/>
      <c r="CG667" s="35"/>
      <c r="CH667" s="35"/>
      <c r="CI667" s="35"/>
      <c r="CJ667" s="35"/>
      <c r="CK667" s="35"/>
      <c r="CL667" s="35"/>
      <c r="CM667" s="35"/>
      <c r="CN667" s="35"/>
      <c r="CO667" s="35"/>
      <c r="CP667" s="35"/>
      <c r="CQ667" s="35"/>
      <c r="CR667" s="35"/>
      <c r="CS667" s="35"/>
      <c r="CT667" s="35"/>
      <c r="CU667" s="35"/>
      <c r="CV667" s="35"/>
      <c r="CW667" s="35"/>
      <c r="CX667" s="35"/>
    </row>
    <row r="668" spans="1:102" ht="13.8" x14ac:dyDescent="0.3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44"/>
      <c r="W668" s="44"/>
      <c r="X668" s="35"/>
      <c r="Y668" s="35"/>
      <c r="Z668" s="35"/>
      <c r="AA668" s="45"/>
      <c r="AB668" s="45"/>
      <c r="AC668" s="45"/>
      <c r="AD668" s="45"/>
      <c r="AE668" s="45"/>
      <c r="AF668" s="46"/>
      <c r="AG668" s="152"/>
      <c r="AH668" s="48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  <c r="BY668" s="35"/>
      <c r="BZ668" s="35"/>
      <c r="CA668" s="35"/>
      <c r="CB668" s="35"/>
      <c r="CC668" s="35"/>
      <c r="CD668" s="35"/>
      <c r="CE668" s="35"/>
      <c r="CF668" s="35"/>
      <c r="CG668" s="35"/>
      <c r="CH668" s="35"/>
      <c r="CI668" s="35"/>
      <c r="CJ668" s="35"/>
      <c r="CK668" s="35"/>
      <c r="CL668" s="35"/>
      <c r="CM668" s="35"/>
      <c r="CN668" s="35"/>
      <c r="CO668" s="35"/>
      <c r="CP668" s="35"/>
      <c r="CQ668" s="35"/>
      <c r="CR668" s="35"/>
      <c r="CS668" s="35"/>
      <c r="CT668" s="35"/>
      <c r="CU668" s="35"/>
      <c r="CV668" s="35"/>
      <c r="CW668" s="35"/>
      <c r="CX668" s="35"/>
    </row>
    <row r="669" spans="1:102" ht="13.8" x14ac:dyDescent="0.3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44"/>
      <c r="W669" s="44"/>
      <c r="X669" s="35"/>
      <c r="Y669" s="35"/>
      <c r="Z669" s="35"/>
      <c r="AA669" s="45"/>
      <c r="AB669" s="45"/>
      <c r="AC669" s="45"/>
      <c r="AD669" s="45"/>
      <c r="AE669" s="45"/>
      <c r="AF669" s="46"/>
      <c r="AG669" s="152"/>
      <c r="AH669" s="48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  <c r="BY669" s="35"/>
      <c r="BZ669" s="35"/>
      <c r="CA669" s="35"/>
      <c r="CB669" s="35"/>
      <c r="CC669" s="35"/>
      <c r="CD669" s="35"/>
      <c r="CE669" s="35"/>
      <c r="CF669" s="35"/>
      <c r="CG669" s="35"/>
      <c r="CH669" s="35"/>
      <c r="CI669" s="35"/>
      <c r="CJ669" s="35"/>
      <c r="CK669" s="35"/>
      <c r="CL669" s="35"/>
      <c r="CM669" s="35"/>
      <c r="CN669" s="35"/>
      <c r="CO669" s="35"/>
      <c r="CP669" s="35"/>
      <c r="CQ669" s="35"/>
      <c r="CR669" s="35"/>
      <c r="CS669" s="35"/>
      <c r="CT669" s="35"/>
      <c r="CU669" s="35"/>
      <c r="CV669" s="35"/>
      <c r="CW669" s="35"/>
      <c r="CX669" s="35"/>
    </row>
    <row r="670" spans="1:102" ht="13.8" x14ac:dyDescent="0.3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44"/>
      <c r="W670" s="44"/>
      <c r="X670" s="35"/>
      <c r="Y670" s="35"/>
      <c r="Z670" s="35"/>
      <c r="AA670" s="45"/>
      <c r="AB670" s="45"/>
      <c r="AC670" s="45"/>
      <c r="AD670" s="45"/>
      <c r="AE670" s="45"/>
      <c r="AF670" s="46"/>
      <c r="AG670" s="152"/>
      <c r="AH670" s="48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  <c r="BY670" s="35"/>
      <c r="BZ670" s="35"/>
      <c r="CA670" s="35"/>
      <c r="CB670" s="35"/>
      <c r="CC670" s="35"/>
      <c r="CD670" s="35"/>
      <c r="CE670" s="35"/>
      <c r="CF670" s="35"/>
      <c r="CG670" s="35"/>
      <c r="CH670" s="35"/>
      <c r="CI670" s="35"/>
      <c r="CJ670" s="35"/>
      <c r="CK670" s="35"/>
      <c r="CL670" s="35"/>
      <c r="CM670" s="35"/>
      <c r="CN670" s="35"/>
      <c r="CO670" s="35"/>
      <c r="CP670" s="35"/>
      <c r="CQ670" s="35"/>
      <c r="CR670" s="35"/>
      <c r="CS670" s="35"/>
      <c r="CT670" s="35"/>
      <c r="CU670" s="35"/>
      <c r="CV670" s="35"/>
      <c r="CW670" s="35"/>
      <c r="CX670" s="35"/>
    </row>
    <row r="671" spans="1:102" ht="13.8" x14ac:dyDescent="0.3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44"/>
      <c r="W671" s="44"/>
      <c r="X671" s="35"/>
      <c r="Y671" s="35"/>
      <c r="Z671" s="35"/>
      <c r="AA671" s="45"/>
      <c r="AB671" s="45"/>
      <c r="AC671" s="45"/>
      <c r="AD671" s="45"/>
      <c r="AE671" s="45"/>
      <c r="AF671" s="46"/>
      <c r="AG671" s="152"/>
      <c r="AH671" s="48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  <c r="BY671" s="35"/>
      <c r="BZ671" s="35"/>
      <c r="CA671" s="35"/>
      <c r="CB671" s="35"/>
      <c r="CC671" s="35"/>
      <c r="CD671" s="35"/>
      <c r="CE671" s="35"/>
      <c r="CF671" s="35"/>
      <c r="CG671" s="35"/>
      <c r="CH671" s="35"/>
      <c r="CI671" s="35"/>
      <c r="CJ671" s="35"/>
      <c r="CK671" s="35"/>
      <c r="CL671" s="35"/>
      <c r="CM671" s="35"/>
      <c r="CN671" s="35"/>
      <c r="CO671" s="35"/>
      <c r="CP671" s="35"/>
      <c r="CQ671" s="35"/>
      <c r="CR671" s="35"/>
      <c r="CS671" s="35"/>
      <c r="CT671" s="35"/>
      <c r="CU671" s="35"/>
      <c r="CV671" s="35"/>
      <c r="CW671" s="35"/>
      <c r="CX671" s="35"/>
    </row>
    <row r="672" spans="1:102" ht="13.8" x14ac:dyDescent="0.3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44"/>
      <c r="W672" s="44"/>
      <c r="X672" s="35"/>
      <c r="Y672" s="35"/>
      <c r="Z672" s="35"/>
      <c r="AA672" s="45"/>
      <c r="AB672" s="45"/>
      <c r="AC672" s="45"/>
      <c r="AD672" s="45"/>
      <c r="AE672" s="45"/>
      <c r="AF672" s="46"/>
      <c r="AG672" s="152"/>
      <c r="AH672" s="48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  <c r="BY672" s="35"/>
      <c r="BZ672" s="35"/>
      <c r="CA672" s="35"/>
      <c r="CB672" s="35"/>
      <c r="CC672" s="35"/>
      <c r="CD672" s="35"/>
      <c r="CE672" s="35"/>
      <c r="CF672" s="35"/>
      <c r="CG672" s="35"/>
      <c r="CH672" s="35"/>
      <c r="CI672" s="35"/>
      <c r="CJ672" s="35"/>
      <c r="CK672" s="35"/>
      <c r="CL672" s="35"/>
      <c r="CM672" s="35"/>
      <c r="CN672" s="35"/>
      <c r="CO672" s="35"/>
      <c r="CP672" s="35"/>
      <c r="CQ672" s="35"/>
      <c r="CR672" s="35"/>
      <c r="CS672" s="35"/>
      <c r="CT672" s="35"/>
      <c r="CU672" s="35"/>
      <c r="CV672" s="35"/>
      <c r="CW672" s="35"/>
      <c r="CX672" s="35"/>
    </row>
    <row r="673" spans="1:102" ht="13.8" x14ac:dyDescent="0.3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44"/>
      <c r="W673" s="44"/>
      <c r="X673" s="35"/>
      <c r="Y673" s="35"/>
      <c r="Z673" s="35"/>
      <c r="AA673" s="45"/>
      <c r="AB673" s="45"/>
      <c r="AC673" s="45"/>
      <c r="AD673" s="45"/>
      <c r="AE673" s="45"/>
      <c r="AF673" s="46"/>
      <c r="AG673" s="152"/>
      <c r="AH673" s="48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  <c r="BY673" s="35"/>
      <c r="BZ673" s="35"/>
      <c r="CA673" s="35"/>
      <c r="CB673" s="35"/>
      <c r="CC673" s="35"/>
      <c r="CD673" s="35"/>
      <c r="CE673" s="35"/>
      <c r="CF673" s="35"/>
      <c r="CG673" s="35"/>
      <c r="CH673" s="35"/>
      <c r="CI673" s="35"/>
      <c r="CJ673" s="35"/>
      <c r="CK673" s="35"/>
      <c r="CL673" s="35"/>
      <c r="CM673" s="35"/>
      <c r="CN673" s="35"/>
      <c r="CO673" s="35"/>
      <c r="CP673" s="35"/>
      <c r="CQ673" s="35"/>
      <c r="CR673" s="35"/>
      <c r="CS673" s="35"/>
      <c r="CT673" s="35"/>
      <c r="CU673" s="35"/>
      <c r="CV673" s="35"/>
      <c r="CW673" s="35"/>
      <c r="CX673" s="35"/>
    </row>
    <row r="674" spans="1:102" ht="13.8" x14ac:dyDescent="0.3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44"/>
      <c r="W674" s="44"/>
      <c r="X674" s="35"/>
      <c r="Y674" s="35"/>
      <c r="Z674" s="35"/>
      <c r="AA674" s="45"/>
      <c r="AB674" s="45"/>
      <c r="AC674" s="45"/>
      <c r="AD674" s="45"/>
      <c r="AE674" s="45"/>
      <c r="AF674" s="46"/>
      <c r="AG674" s="152"/>
      <c r="AH674" s="48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  <c r="BY674" s="35"/>
      <c r="BZ674" s="35"/>
      <c r="CA674" s="35"/>
      <c r="CB674" s="35"/>
      <c r="CC674" s="35"/>
      <c r="CD674" s="35"/>
      <c r="CE674" s="35"/>
      <c r="CF674" s="35"/>
      <c r="CG674" s="35"/>
      <c r="CH674" s="35"/>
      <c r="CI674" s="35"/>
      <c r="CJ674" s="35"/>
      <c r="CK674" s="35"/>
      <c r="CL674" s="35"/>
      <c r="CM674" s="35"/>
      <c r="CN674" s="35"/>
      <c r="CO674" s="35"/>
      <c r="CP674" s="35"/>
      <c r="CQ674" s="35"/>
      <c r="CR674" s="35"/>
      <c r="CS674" s="35"/>
      <c r="CT674" s="35"/>
      <c r="CU674" s="35"/>
      <c r="CV674" s="35"/>
      <c r="CW674" s="35"/>
      <c r="CX674" s="35"/>
    </row>
    <row r="675" spans="1:102" ht="13.8" x14ac:dyDescent="0.3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44"/>
      <c r="W675" s="44"/>
      <c r="X675" s="35"/>
      <c r="Y675" s="35"/>
      <c r="Z675" s="35"/>
      <c r="AA675" s="45"/>
      <c r="AB675" s="45"/>
      <c r="AC675" s="45"/>
      <c r="AD675" s="45"/>
      <c r="AE675" s="45"/>
      <c r="AF675" s="46"/>
      <c r="AG675" s="152"/>
      <c r="AH675" s="48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  <c r="BY675" s="35"/>
      <c r="BZ675" s="35"/>
      <c r="CA675" s="35"/>
      <c r="CB675" s="35"/>
      <c r="CC675" s="35"/>
      <c r="CD675" s="35"/>
      <c r="CE675" s="35"/>
      <c r="CF675" s="35"/>
      <c r="CG675" s="35"/>
      <c r="CH675" s="35"/>
      <c r="CI675" s="35"/>
      <c r="CJ675" s="35"/>
      <c r="CK675" s="35"/>
      <c r="CL675" s="35"/>
      <c r="CM675" s="35"/>
      <c r="CN675" s="35"/>
      <c r="CO675" s="35"/>
      <c r="CP675" s="35"/>
      <c r="CQ675" s="35"/>
      <c r="CR675" s="35"/>
      <c r="CS675" s="35"/>
      <c r="CT675" s="35"/>
      <c r="CU675" s="35"/>
      <c r="CV675" s="35"/>
      <c r="CW675" s="35"/>
      <c r="CX675" s="35"/>
    </row>
    <row r="676" spans="1:102" ht="13.8" x14ac:dyDescent="0.3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44"/>
      <c r="W676" s="44"/>
      <c r="X676" s="35"/>
      <c r="Y676" s="35"/>
      <c r="Z676" s="35"/>
      <c r="AA676" s="45"/>
      <c r="AB676" s="45"/>
      <c r="AC676" s="45"/>
      <c r="AD676" s="45"/>
      <c r="AE676" s="45"/>
      <c r="AF676" s="46"/>
      <c r="AG676" s="152"/>
      <c r="AH676" s="48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  <c r="BY676" s="35"/>
      <c r="BZ676" s="35"/>
      <c r="CA676" s="35"/>
      <c r="CB676" s="35"/>
      <c r="CC676" s="35"/>
      <c r="CD676" s="35"/>
      <c r="CE676" s="35"/>
      <c r="CF676" s="35"/>
      <c r="CG676" s="35"/>
      <c r="CH676" s="35"/>
      <c r="CI676" s="35"/>
      <c r="CJ676" s="35"/>
      <c r="CK676" s="35"/>
      <c r="CL676" s="35"/>
      <c r="CM676" s="35"/>
      <c r="CN676" s="35"/>
      <c r="CO676" s="35"/>
      <c r="CP676" s="35"/>
      <c r="CQ676" s="35"/>
      <c r="CR676" s="35"/>
      <c r="CS676" s="35"/>
      <c r="CT676" s="35"/>
      <c r="CU676" s="35"/>
      <c r="CV676" s="35"/>
      <c r="CW676" s="35"/>
      <c r="CX676" s="35"/>
    </row>
    <row r="677" spans="1:102" ht="13.8" x14ac:dyDescent="0.3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44"/>
      <c r="W677" s="44"/>
      <c r="X677" s="35"/>
      <c r="Y677" s="35"/>
      <c r="Z677" s="35"/>
      <c r="AA677" s="45"/>
      <c r="AB677" s="45"/>
      <c r="AC677" s="45"/>
      <c r="AD677" s="45"/>
      <c r="AE677" s="45"/>
      <c r="AF677" s="46"/>
      <c r="AG677" s="152"/>
      <c r="AH677" s="48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  <c r="BY677" s="35"/>
      <c r="BZ677" s="35"/>
      <c r="CA677" s="35"/>
      <c r="CB677" s="35"/>
      <c r="CC677" s="35"/>
      <c r="CD677" s="35"/>
      <c r="CE677" s="35"/>
      <c r="CF677" s="35"/>
      <c r="CG677" s="35"/>
      <c r="CH677" s="35"/>
      <c r="CI677" s="35"/>
      <c r="CJ677" s="35"/>
      <c r="CK677" s="35"/>
      <c r="CL677" s="35"/>
      <c r="CM677" s="35"/>
      <c r="CN677" s="35"/>
      <c r="CO677" s="35"/>
      <c r="CP677" s="35"/>
      <c r="CQ677" s="35"/>
      <c r="CR677" s="35"/>
      <c r="CS677" s="35"/>
      <c r="CT677" s="35"/>
      <c r="CU677" s="35"/>
      <c r="CV677" s="35"/>
      <c r="CW677" s="35"/>
      <c r="CX677" s="35"/>
    </row>
    <row r="678" spans="1:102" ht="13.8" x14ac:dyDescent="0.3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44"/>
      <c r="W678" s="44"/>
      <c r="X678" s="35"/>
      <c r="Y678" s="35"/>
      <c r="Z678" s="35"/>
      <c r="AA678" s="45"/>
      <c r="AB678" s="45"/>
      <c r="AC678" s="45"/>
      <c r="AD678" s="45"/>
      <c r="AE678" s="45"/>
      <c r="AF678" s="46"/>
      <c r="AG678" s="152"/>
      <c r="AH678" s="48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  <c r="BY678" s="35"/>
      <c r="BZ678" s="35"/>
      <c r="CA678" s="35"/>
      <c r="CB678" s="35"/>
      <c r="CC678" s="35"/>
      <c r="CD678" s="35"/>
      <c r="CE678" s="35"/>
      <c r="CF678" s="35"/>
      <c r="CG678" s="35"/>
      <c r="CH678" s="35"/>
      <c r="CI678" s="35"/>
      <c r="CJ678" s="35"/>
      <c r="CK678" s="35"/>
      <c r="CL678" s="35"/>
      <c r="CM678" s="35"/>
      <c r="CN678" s="35"/>
      <c r="CO678" s="35"/>
      <c r="CP678" s="35"/>
      <c r="CQ678" s="35"/>
      <c r="CR678" s="35"/>
      <c r="CS678" s="35"/>
      <c r="CT678" s="35"/>
      <c r="CU678" s="35"/>
      <c r="CV678" s="35"/>
      <c r="CW678" s="35"/>
      <c r="CX678" s="35"/>
    </row>
    <row r="679" spans="1:102" ht="13.8" x14ac:dyDescent="0.3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44"/>
      <c r="W679" s="44"/>
      <c r="X679" s="35"/>
      <c r="Y679" s="35"/>
      <c r="Z679" s="35"/>
      <c r="AA679" s="45"/>
      <c r="AB679" s="45"/>
      <c r="AC679" s="45"/>
      <c r="AD679" s="45"/>
      <c r="AE679" s="45"/>
      <c r="AF679" s="46"/>
      <c r="AG679" s="152"/>
      <c r="AH679" s="48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  <c r="BY679" s="35"/>
      <c r="BZ679" s="35"/>
      <c r="CA679" s="35"/>
      <c r="CB679" s="35"/>
      <c r="CC679" s="35"/>
      <c r="CD679" s="35"/>
      <c r="CE679" s="35"/>
      <c r="CF679" s="35"/>
      <c r="CG679" s="35"/>
      <c r="CH679" s="35"/>
      <c r="CI679" s="35"/>
      <c r="CJ679" s="35"/>
      <c r="CK679" s="35"/>
      <c r="CL679" s="35"/>
      <c r="CM679" s="35"/>
      <c r="CN679" s="35"/>
      <c r="CO679" s="35"/>
      <c r="CP679" s="35"/>
      <c r="CQ679" s="35"/>
      <c r="CR679" s="35"/>
      <c r="CS679" s="35"/>
      <c r="CT679" s="35"/>
      <c r="CU679" s="35"/>
      <c r="CV679" s="35"/>
      <c r="CW679" s="35"/>
      <c r="CX679" s="35"/>
    </row>
    <row r="680" spans="1:102" ht="13.8" x14ac:dyDescent="0.3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44"/>
      <c r="W680" s="44"/>
      <c r="X680" s="35"/>
      <c r="Y680" s="35"/>
      <c r="Z680" s="35"/>
      <c r="AA680" s="45"/>
      <c r="AB680" s="45"/>
      <c r="AC680" s="45"/>
      <c r="AD680" s="45"/>
      <c r="AE680" s="45"/>
      <c r="AF680" s="46"/>
      <c r="AG680" s="152"/>
      <c r="AH680" s="48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  <c r="BY680" s="35"/>
      <c r="BZ680" s="35"/>
      <c r="CA680" s="35"/>
      <c r="CB680" s="35"/>
      <c r="CC680" s="35"/>
      <c r="CD680" s="35"/>
      <c r="CE680" s="35"/>
      <c r="CF680" s="35"/>
      <c r="CG680" s="35"/>
      <c r="CH680" s="35"/>
      <c r="CI680" s="35"/>
      <c r="CJ680" s="35"/>
      <c r="CK680" s="35"/>
      <c r="CL680" s="35"/>
      <c r="CM680" s="35"/>
      <c r="CN680" s="35"/>
      <c r="CO680" s="35"/>
      <c r="CP680" s="35"/>
      <c r="CQ680" s="35"/>
      <c r="CR680" s="35"/>
      <c r="CS680" s="35"/>
      <c r="CT680" s="35"/>
      <c r="CU680" s="35"/>
      <c r="CV680" s="35"/>
      <c r="CW680" s="35"/>
      <c r="CX680" s="35"/>
    </row>
    <row r="681" spans="1:102" ht="13.8" x14ac:dyDescent="0.3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44"/>
      <c r="W681" s="44"/>
      <c r="X681" s="35"/>
      <c r="Y681" s="35"/>
      <c r="Z681" s="35"/>
      <c r="AA681" s="45"/>
      <c r="AB681" s="45"/>
      <c r="AC681" s="45"/>
      <c r="AD681" s="45"/>
      <c r="AE681" s="45"/>
      <c r="AF681" s="46"/>
      <c r="AG681" s="152"/>
      <c r="AH681" s="48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  <c r="BY681" s="35"/>
      <c r="BZ681" s="35"/>
      <c r="CA681" s="35"/>
      <c r="CB681" s="35"/>
      <c r="CC681" s="35"/>
      <c r="CD681" s="35"/>
      <c r="CE681" s="35"/>
      <c r="CF681" s="35"/>
      <c r="CG681" s="35"/>
      <c r="CH681" s="35"/>
      <c r="CI681" s="35"/>
      <c r="CJ681" s="35"/>
      <c r="CK681" s="35"/>
      <c r="CL681" s="35"/>
      <c r="CM681" s="35"/>
      <c r="CN681" s="35"/>
      <c r="CO681" s="35"/>
      <c r="CP681" s="35"/>
      <c r="CQ681" s="35"/>
      <c r="CR681" s="35"/>
      <c r="CS681" s="35"/>
      <c r="CT681" s="35"/>
      <c r="CU681" s="35"/>
      <c r="CV681" s="35"/>
      <c r="CW681" s="35"/>
      <c r="CX681" s="35"/>
    </row>
    <row r="682" spans="1:102" ht="13.8" x14ac:dyDescent="0.3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44"/>
      <c r="W682" s="44"/>
      <c r="X682" s="35"/>
      <c r="Y682" s="35"/>
      <c r="Z682" s="35"/>
      <c r="AA682" s="45"/>
      <c r="AB682" s="45"/>
      <c r="AC682" s="45"/>
      <c r="AD682" s="45"/>
      <c r="AE682" s="45"/>
      <c r="AF682" s="46"/>
      <c r="AG682" s="152"/>
      <c r="AH682" s="48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  <c r="BY682" s="35"/>
      <c r="BZ682" s="35"/>
      <c r="CA682" s="35"/>
      <c r="CB682" s="35"/>
      <c r="CC682" s="35"/>
      <c r="CD682" s="35"/>
      <c r="CE682" s="35"/>
      <c r="CF682" s="35"/>
      <c r="CG682" s="35"/>
      <c r="CH682" s="35"/>
      <c r="CI682" s="35"/>
      <c r="CJ682" s="35"/>
      <c r="CK682" s="35"/>
      <c r="CL682" s="35"/>
      <c r="CM682" s="35"/>
      <c r="CN682" s="35"/>
      <c r="CO682" s="35"/>
      <c r="CP682" s="35"/>
      <c r="CQ682" s="35"/>
      <c r="CR682" s="35"/>
      <c r="CS682" s="35"/>
      <c r="CT682" s="35"/>
      <c r="CU682" s="35"/>
      <c r="CV682" s="35"/>
      <c r="CW682" s="35"/>
      <c r="CX682" s="35"/>
    </row>
    <row r="683" spans="1:102" ht="13.8" x14ac:dyDescent="0.3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44"/>
      <c r="W683" s="44"/>
      <c r="X683" s="35"/>
      <c r="Y683" s="35"/>
      <c r="Z683" s="35"/>
      <c r="AA683" s="45"/>
      <c r="AB683" s="45"/>
      <c r="AC683" s="45"/>
      <c r="AD683" s="45"/>
      <c r="AE683" s="45"/>
      <c r="AF683" s="46"/>
      <c r="AG683" s="152"/>
      <c r="AH683" s="48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  <c r="BY683" s="35"/>
      <c r="BZ683" s="35"/>
      <c r="CA683" s="35"/>
      <c r="CB683" s="35"/>
      <c r="CC683" s="35"/>
      <c r="CD683" s="35"/>
      <c r="CE683" s="35"/>
      <c r="CF683" s="35"/>
      <c r="CG683" s="35"/>
      <c r="CH683" s="35"/>
      <c r="CI683" s="35"/>
      <c r="CJ683" s="35"/>
      <c r="CK683" s="35"/>
      <c r="CL683" s="35"/>
      <c r="CM683" s="35"/>
      <c r="CN683" s="35"/>
      <c r="CO683" s="35"/>
      <c r="CP683" s="35"/>
      <c r="CQ683" s="35"/>
      <c r="CR683" s="35"/>
      <c r="CS683" s="35"/>
      <c r="CT683" s="35"/>
      <c r="CU683" s="35"/>
      <c r="CV683" s="35"/>
      <c r="CW683" s="35"/>
      <c r="CX683" s="35"/>
    </row>
    <row r="684" spans="1:102" ht="13.8" x14ac:dyDescent="0.3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44"/>
      <c r="W684" s="44"/>
      <c r="X684" s="35"/>
      <c r="Y684" s="35"/>
      <c r="Z684" s="35"/>
      <c r="AA684" s="45"/>
      <c r="AB684" s="45"/>
      <c r="AC684" s="45"/>
      <c r="AD684" s="45"/>
      <c r="AE684" s="45"/>
      <c r="AF684" s="46"/>
      <c r="AG684" s="152"/>
      <c r="AH684" s="48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  <c r="BY684" s="35"/>
      <c r="BZ684" s="35"/>
      <c r="CA684" s="35"/>
      <c r="CB684" s="35"/>
      <c r="CC684" s="35"/>
      <c r="CD684" s="35"/>
      <c r="CE684" s="35"/>
      <c r="CF684" s="35"/>
      <c r="CG684" s="35"/>
      <c r="CH684" s="35"/>
      <c r="CI684" s="35"/>
      <c r="CJ684" s="35"/>
      <c r="CK684" s="35"/>
      <c r="CL684" s="35"/>
      <c r="CM684" s="35"/>
      <c r="CN684" s="35"/>
      <c r="CO684" s="35"/>
      <c r="CP684" s="35"/>
      <c r="CQ684" s="35"/>
      <c r="CR684" s="35"/>
      <c r="CS684" s="35"/>
      <c r="CT684" s="35"/>
      <c r="CU684" s="35"/>
      <c r="CV684" s="35"/>
      <c r="CW684" s="35"/>
      <c r="CX684" s="35"/>
    </row>
    <row r="685" spans="1:102" ht="13.8" x14ac:dyDescent="0.3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44"/>
      <c r="W685" s="44"/>
      <c r="X685" s="35"/>
      <c r="Y685" s="35"/>
      <c r="Z685" s="35"/>
      <c r="AA685" s="45"/>
      <c r="AB685" s="45"/>
      <c r="AC685" s="45"/>
      <c r="AD685" s="45"/>
      <c r="AE685" s="45"/>
      <c r="AF685" s="46"/>
      <c r="AG685" s="152"/>
      <c r="AH685" s="48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  <c r="BY685" s="35"/>
      <c r="BZ685" s="35"/>
      <c r="CA685" s="35"/>
      <c r="CB685" s="35"/>
      <c r="CC685" s="35"/>
      <c r="CD685" s="35"/>
      <c r="CE685" s="35"/>
      <c r="CF685" s="35"/>
      <c r="CG685" s="35"/>
      <c r="CH685" s="35"/>
      <c r="CI685" s="35"/>
      <c r="CJ685" s="35"/>
      <c r="CK685" s="35"/>
      <c r="CL685" s="35"/>
      <c r="CM685" s="35"/>
      <c r="CN685" s="35"/>
      <c r="CO685" s="35"/>
      <c r="CP685" s="35"/>
      <c r="CQ685" s="35"/>
      <c r="CR685" s="35"/>
      <c r="CS685" s="35"/>
      <c r="CT685" s="35"/>
      <c r="CU685" s="35"/>
      <c r="CV685" s="35"/>
      <c r="CW685" s="35"/>
      <c r="CX685" s="35"/>
    </row>
    <row r="686" spans="1:102" ht="13.8" x14ac:dyDescent="0.3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44"/>
      <c r="W686" s="44"/>
      <c r="X686" s="35"/>
      <c r="Y686" s="35"/>
      <c r="Z686" s="35"/>
      <c r="AA686" s="45"/>
      <c r="AB686" s="45"/>
      <c r="AC686" s="45"/>
      <c r="AD686" s="45"/>
      <c r="AE686" s="45"/>
      <c r="AF686" s="46"/>
      <c r="AG686" s="152"/>
      <c r="AH686" s="48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  <c r="BY686" s="35"/>
      <c r="BZ686" s="35"/>
      <c r="CA686" s="35"/>
      <c r="CB686" s="35"/>
      <c r="CC686" s="35"/>
      <c r="CD686" s="35"/>
      <c r="CE686" s="35"/>
      <c r="CF686" s="35"/>
      <c r="CG686" s="35"/>
      <c r="CH686" s="35"/>
      <c r="CI686" s="35"/>
      <c r="CJ686" s="35"/>
      <c r="CK686" s="35"/>
      <c r="CL686" s="35"/>
      <c r="CM686" s="35"/>
      <c r="CN686" s="35"/>
      <c r="CO686" s="35"/>
      <c r="CP686" s="35"/>
      <c r="CQ686" s="35"/>
      <c r="CR686" s="35"/>
      <c r="CS686" s="35"/>
      <c r="CT686" s="35"/>
      <c r="CU686" s="35"/>
      <c r="CV686" s="35"/>
      <c r="CW686" s="35"/>
      <c r="CX686" s="35"/>
    </row>
    <row r="687" spans="1:102" ht="13.8" x14ac:dyDescent="0.3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44"/>
      <c r="W687" s="44"/>
      <c r="X687" s="35"/>
      <c r="Y687" s="35"/>
      <c r="Z687" s="35"/>
      <c r="AA687" s="45"/>
      <c r="AB687" s="45"/>
      <c r="AC687" s="45"/>
      <c r="AD687" s="45"/>
      <c r="AE687" s="45"/>
      <c r="AF687" s="46"/>
      <c r="AG687" s="152"/>
      <c r="AH687" s="48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  <c r="BY687" s="35"/>
      <c r="BZ687" s="35"/>
      <c r="CA687" s="35"/>
      <c r="CB687" s="35"/>
      <c r="CC687" s="35"/>
      <c r="CD687" s="35"/>
      <c r="CE687" s="35"/>
      <c r="CF687" s="35"/>
      <c r="CG687" s="35"/>
      <c r="CH687" s="35"/>
      <c r="CI687" s="35"/>
      <c r="CJ687" s="35"/>
      <c r="CK687" s="35"/>
      <c r="CL687" s="35"/>
      <c r="CM687" s="35"/>
      <c r="CN687" s="35"/>
      <c r="CO687" s="35"/>
      <c r="CP687" s="35"/>
      <c r="CQ687" s="35"/>
      <c r="CR687" s="35"/>
      <c r="CS687" s="35"/>
      <c r="CT687" s="35"/>
      <c r="CU687" s="35"/>
      <c r="CV687" s="35"/>
      <c r="CW687" s="35"/>
      <c r="CX687" s="35"/>
    </row>
    <row r="688" spans="1:102" ht="13.8" x14ac:dyDescent="0.3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44"/>
      <c r="W688" s="44"/>
      <c r="X688" s="35"/>
      <c r="Y688" s="35"/>
      <c r="Z688" s="35"/>
      <c r="AA688" s="45"/>
      <c r="AB688" s="45"/>
      <c r="AC688" s="45"/>
      <c r="AD688" s="45"/>
      <c r="AE688" s="45"/>
      <c r="AF688" s="46"/>
      <c r="AG688" s="152"/>
      <c r="AH688" s="48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  <c r="BY688" s="35"/>
      <c r="BZ688" s="35"/>
      <c r="CA688" s="35"/>
      <c r="CB688" s="35"/>
      <c r="CC688" s="35"/>
      <c r="CD688" s="35"/>
      <c r="CE688" s="35"/>
      <c r="CF688" s="35"/>
      <c r="CG688" s="35"/>
      <c r="CH688" s="35"/>
      <c r="CI688" s="35"/>
      <c r="CJ688" s="35"/>
      <c r="CK688" s="35"/>
      <c r="CL688" s="35"/>
      <c r="CM688" s="35"/>
      <c r="CN688" s="35"/>
      <c r="CO688" s="35"/>
      <c r="CP688" s="35"/>
      <c r="CQ688" s="35"/>
      <c r="CR688" s="35"/>
      <c r="CS688" s="35"/>
      <c r="CT688" s="35"/>
      <c r="CU688" s="35"/>
      <c r="CV688" s="35"/>
      <c r="CW688" s="35"/>
      <c r="CX688" s="35"/>
    </row>
    <row r="689" spans="1:102" ht="13.8" x14ac:dyDescent="0.3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44"/>
      <c r="W689" s="44"/>
      <c r="X689" s="35"/>
      <c r="Y689" s="35"/>
      <c r="Z689" s="35"/>
      <c r="AA689" s="45"/>
      <c r="AB689" s="45"/>
      <c r="AC689" s="45"/>
      <c r="AD689" s="45"/>
      <c r="AE689" s="45"/>
      <c r="AF689" s="46"/>
      <c r="AG689" s="152"/>
      <c r="AH689" s="48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  <c r="BY689" s="35"/>
      <c r="BZ689" s="35"/>
      <c r="CA689" s="35"/>
      <c r="CB689" s="35"/>
      <c r="CC689" s="35"/>
      <c r="CD689" s="35"/>
      <c r="CE689" s="35"/>
      <c r="CF689" s="35"/>
      <c r="CG689" s="35"/>
      <c r="CH689" s="35"/>
      <c r="CI689" s="35"/>
      <c r="CJ689" s="35"/>
      <c r="CK689" s="35"/>
      <c r="CL689" s="35"/>
      <c r="CM689" s="35"/>
      <c r="CN689" s="35"/>
      <c r="CO689" s="35"/>
      <c r="CP689" s="35"/>
      <c r="CQ689" s="35"/>
      <c r="CR689" s="35"/>
      <c r="CS689" s="35"/>
      <c r="CT689" s="35"/>
      <c r="CU689" s="35"/>
      <c r="CV689" s="35"/>
      <c r="CW689" s="35"/>
      <c r="CX689" s="35"/>
    </row>
    <row r="690" spans="1:102" ht="13.8" x14ac:dyDescent="0.3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44"/>
      <c r="W690" s="44"/>
      <c r="X690" s="35"/>
      <c r="Y690" s="35"/>
      <c r="Z690" s="35"/>
      <c r="AA690" s="45"/>
      <c r="AB690" s="45"/>
      <c r="AC690" s="45"/>
      <c r="AD690" s="45"/>
      <c r="AE690" s="45"/>
      <c r="AF690" s="46"/>
      <c r="AG690" s="152"/>
      <c r="AH690" s="48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  <c r="BY690" s="35"/>
      <c r="BZ690" s="35"/>
      <c r="CA690" s="35"/>
      <c r="CB690" s="35"/>
      <c r="CC690" s="35"/>
      <c r="CD690" s="35"/>
      <c r="CE690" s="35"/>
      <c r="CF690" s="35"/>
      <c r="CG690" s="35"/>
      <c r="CH690" s="35"/>
      <c r="CI690" s="35"/>
      <c r="CJ690" s="35"/>
      <c r="CK690" s="35"/>
      <c r="CL690" s="35"/>
      <c r="CM690" s="35"/>
      <c r="CN690" s="35"/>
      <c r="CO690" s="35"/>
      <c r="CP690" s="35"/>
      <c r="CQ690" s="35"/>
      <c r="CR690" s="35"/>
      <c r="CS690" s="35"/>
      <c r="CT690" s="35"/>
      <c r="CU690" s="35"/>
      <c r="CV690" s="35"/>
      <c r="CW690" s="35"/>
      <c r="CX690" s="35"/>
    </row>
    <row r="691" spans="1:102" ht="13.8" x14ac:dyDescent="0.3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44"/>
      <c r="W691" s="44"/>
      <c r="X691" s="35"/>
      <c r="Y691" s="35"/>
      <c r="Z691" s="35"/>
      <c r="AA691" s="45"/>
      <c r="AB691" s="45"/>
      <c r="AC691" s="45"/>
      <c r="AD691" s="45"/>
      <c r="AE691" s="45"/>
      <c r="AF691" s="46"/>
      <c r="AG691" s="152"/>
      <c r="AH691" s="48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  <c r="BY691" s="35"/>
      <c r="BZ691" s="35"/>
      <c r="CA691" s="35"/>
      <c r="CB691" s="35"/>
      <c r="CC691" s="35"/>
      <c r="CD691" s="35"/>
      <c r="CE691" s="35"/>
      <c r="CF691" s="35"/>
      <c r="CG691" s="35"/>
      <c r="CH691" s="35"/>
      <c r="CI691" s="35"/>
      <c r="CJ691" s="35"/>
      <c r="CK691" s="35"/>
      <c r="CL691" s="35"/>
      <c r="CM691" s="35"/>
      <c r="CN691" s="35"/>
      <c r="CO691" s="35"/>
      <c r="CP691" s="35"/>
      <c r="CQ691" s="35"/>
      <c r="CR691" s="35"/>
      <c r="CS691" s="35"/>
      <c r="CT691" s="35"/>
      <c r="CU691" s="35"/>
      <c r="CV691" s="35"/>
      <c r="CW691" s="35"/>
      <c r="CX691" s="35"/>
    </row>
    <row r="692" spans="1:102" ht="13.8" x14ac:dyDescent="0.3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44"/>
      <c r="W692" s="44"/>
      <c r="X692" s="35"/>
      <c r="Y692" s="35"/>
      <c r="Z692" s="35"/>
      <c r="AA692" s="45"/>
      <c r="AB692" s="45"/>
      <c r="AC692" s="45"/>
      <c r="AD692" s="45"/>
      <c r="AE692" s="45"/>
      <c r="AF692" s="46"/>
      <c r="AG692" s="152"/>
      <c r="AH692" s="48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  <c r="BY692" s="35"/>
      <c r="BZ692" s="35"/>
      <c r="CA692" s="35"/>
      <c r="CB692" s="35"/>
      <c r="CC692" s="35"/>
      <c r="CD692" s="35"/>
      <c r="CE692" s="35"/>
      <c r="CF692" s="35"/>
      <c r="CG692" s="35"/>
      <c r="CH692" s="35"/>
      <c r="CI692" s="35"/>
      <c r="CJ692" s="35"/>
      <c r="CK692" s="35"/>
      <c r="CL692" s="35"/>
      <c r="CM692" s="35"/>
      <c r="CN692" s="35"/>
      <c r="CO692" s="35"/>
      <c r="CP692" s="35"/>
      <c r="CQ692" s="35"/>
      <c r="CR692" s="35"/>
      <c r="CS692" s="35"/>
      <c r="CT692" s="35"/>
      <c r="CU692" s="35"/>
      <c r="CV692" s="35"/>
      <c r="CW692" s="35"/>
      <c r="CX692" s="35"/>
    </row>
    <row r="693" spans="1:102" ht="13.8" x14ac:dyDescent="0.3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44"/>
      <c r="W693" s="44"/>
      <c r="X693" s="35"/>
      <c r="Y693" s="35"/>
      <c r="Z693" s="35"/>
      <c r="AA693" s="45"/>
      <c r="AB693" s="45"/>
      <c r="AC693" s="45"/>
      <c r="AD693" s="45"/>
      <c r="AE693" s="45"/>
      <c r="AF693" s="46"/>
      <c r="AG693" s="152"/>
      <c r="AH693" s="48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  <c r="BY693" s="35"/>
      <c r="BZ693" s="35"/>
      <c r="CA693" s="35"/>
      <c r="CB693" s="35"/>
      <c r="CC693" s="35"/>
      <c r="CD693" s="35"/>
      <c r="CE693" s="35"/>
      <c r="CF693" s="35"/>
      <c r="CG693" s="35"/>
      <c r="CH693" s="35"/>
      <c r="CI693" s="35"/>
      <c r="CJ693" s="35"/>
      <c r="CK693" s="35"/>
      <c r="CL693" s="35"/>
      <c r="CM693" s="35"/>
      <c r="CN693" s="35"/>
      <c r="CO693" s="35"/>
      <c r="CP693" s="35"/>
      <c r="CQ693" s="35"/>
      <c r="CR693" s="35"/>
      <c r="CS693" s="35"/>
      <c r="CT693" s="35"/>
      <c r="CU693" s="35"/>
      <c r="CV693" s="35"/>
      <c r="CW693" s="35"/>
      <c r="CX693" s="35"/>
    </row>
    <row r="694" spans="1:102" ht="13.8" x14ac:dyDescent="0.3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44"/>
      <c r="W694" s="44"/>
      <c r="X694" s="35"/>
      <c r="Y694" s="35"/>
      <c r="Z694" s="35"/>
      <c r="AA694" s="45"/>
      <c r="AB694" s="45"/>
      <c r="AC694" s="45"/>
      <c r="AD694" s="45"/>
      <c r="AE694" s="45"/>
      <c r="AF694" s="46"/>
      <c r="AG694" s="152"/>
      <c r="AH694" s="48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  <c r="BY694" s="35"/>
      <c r="BZ694" s="35"/>
      <c r="CA694" s="35"/>
      <c r="CB694" s="35"/>
      <c r="CC694" s="35"/>
      <c r="CD694" s="35"/>
      <c r="CE694" s="35"/>
      <c r="CF694" s="35"/>
      <c r="CG694" s="35"/>
      <c r="CH694" s="35"/>
      <c r="CI694" s="35"/>
      <c r="CJ694" s="35"/>
      <c r="CK694" s="35"/>
      <c r="CL694" s="35"/>
      <c r="CM694" s="35"/>
      <c r="CN694" s="35"/>
      <c r="CO694" s="35"/>
      <c r="CP694" s="35"/>
      <c r="CQ694" s="35"/>
      <c r="CR694" s="35"/>
      <c r="CS694" s="35"/>
      <c r="CT694" s="35"/>
      <c r="CU694" s="35"/>
      <c r="CV694" s="35"/>
      <c r="CW694" s="35"/>
      <c r="CX694" s="35"/>
    </row>
    <row r="695" spans="1:102" ht="13.8" x14ac:dyDescent="0.3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44"/>
      <c r="W695" s="44"/>
      <c r="X695" s="35"/>
      <c r="Y695" s="35"/>
      <c r="Z695" s="35"/>
      <c r="AA695" s="45"/>
      <c r="AB695" s="45"/>
      <c r="AC695" s="45"/>
      <c r="AD695" s="45"/>
      <c r="AE695" s="45"/>
      <c r="AF695" s="46"/>
      <c r="AG695" s="152"/>
      <c r="AH695" s="48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  <c r="BY695" s="35"/>
      <c r="BZ695" s="35"/>
      <c r="CA695" s="35"/>
      <c r="CB695" s="35"/>
      <c r="CC695" s="35"/>
      <c r="CD695" s="35"/>
      <c r="CE695" s="35"/>
      <c r="CF695" s="35"/>
      <c r="CG695" s="35"/>
      <c r="CH695" s="35"/>
      <c r="CI695" s="35"/>
      <c r="CJ695" s="35"/>
      <c r="CK695" s="35"/>
      <c r="CL695" s="35"/>
      <c r="CM695" s="35"/>
      <c r="CN695" s="35"/>
      <c r="CO695" s="35"/>
      <c r="CP695" s="35"/>
      <c r="CQ695" s="35"/>
      <c r="CR695" s="35"/>
      <c r="CS695" s="35"/>
      <c r="CT695" s="35"/>
      <c r="CU695" s="35"/>
      <c r="CV695" s="35"/>
      <c r="CW695" s="35"/>
      <c r="CX695" s="35"/>
    </row>
    <row r="696" spans="1:102" ht="13.8" x14ac:dyDescent="0.3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44"/>
      <c r="W696" s="44"/>
      <c r="X696" s="35"/>
      <c r="Y696" s="35"/>
      <c r="Z696" s="35"/>
      <c r="AA696" s="45"/>
      <c r="AB696" s="45"/>
      <c r="AC696" s="45"/>
      <c r="AD696" s="45"/>
      <c r="AE696" s="45"/>
      <c r="AF696" s="46"/>
      <c r="AG696" s="152"/>
      <c r="AH696" s="48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  <c r="BY696" s="35"/>
      <c r="BZ696" s="35"/>
      <c r="CA696" s="35"/>
      <c r="CB696" s="35"/>
      <c r="CC696" s="35"/>
      <c r="CD696" s="35"/>
      <c r="CE696" s="35"/>
      <c r="CF696" s="35"/>
      <c r="CG696" s="35"/>
      <c r="CH696" s="35"/>
      <c r="CI696" s="35"/>
      <c r="CJ696" s="35"/>
      <c r="CK696" s="35"/>
      <c r="CL696" s="35"/>
      <c r="CM696" s="35"/>
      <c r="CN696" s="35"/>
      <c r="CO696" s="35"/>
      <c r="CP696" s="35"/>
      <c r="CQ696" s="35"/>
      <c r="CR696" s="35"/>
      <c r="CS696" s="35"/>
      <c r="CT696" s="35"/>
      <c r="CU696" s="35"/>
      <c r="CV696" s="35"/>
      <c r="CW696" s="35"/>
      <c r="CX696" s="35"/>
    </row>
    <row r="697" spans="1:102" ht="13.8" x14ac:dyDescent="0.3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44"/>
      <c r="W697" s="44"/>
      <c r="X697" s="35"/>
      <c r="Y697" s="35"/>
      <c r="Z697" s="35"/>
      <c r="AA697" s="45"/>
      <c r="AB697" s="45"/>
      <c r="AC697" s="45"/>
      <c r="AD697" s="45"/>
      <c r="AE697" s="45"/>
      <c r="AF697" s="46"/>
      <c r="AG697" s="152"/>
      <c r="AH697" s="48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  <c r="BY697" s="35"/>
      <c r="BZ697" s="35"/>
      <c r="CA697" s="35"/>
      <c r="CB697" s="35"/>
      <c r="CC697" s="35"/>
      <c r="CD697" s="35"/>
      <c r="CE697" s="35"/>
      <c r="CF697" s="35"/>
      <c r="CG697" s="35"/>
      <c r="CH697" s="35"/>
      <c r="CI697" s="35"/>
      <c r="CJ697" s="35"/>
      <c r="CK697" s="35"/>
      <c r="CL697" s="35"/>
      <c r="CM697" s="35"/>
      <c r="CN697" s="35"/>
      <c r="CO697" s="35"/>
      <c r="CP697" s="35"/>
      <c r="CQ697" s="35"/>
      <c r="CR697" s="35"/>
      <c r="CS697" s="35"/>
      <c r="CT697" s="35"/>
      <c r="CU697" s="35"/>
      <c r="CV697" s="35"/>
      <c r="CW697" s="35"/>
      <c r="CX697" s="35"/>
    </row>
    <row r="698" spans="1:102" ht="13.8" x14ac:dyDescent="0.3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44"/>
      <c r="W698" s="44"/>
      <c r="X698" s="35"/>
      <c r="Y698" s="35"/>
      <c r="Z698" s="35"/>
      <c r="AA698" s="45"/>
      <c r="AB698" s="45"/>
      <c r="AC698" s="45"/>
      <c r="AD698" s="45"/>
      <c r="AE698" s="45"/>
      <c r="AF698" s="46"/>
      <c r="AG698" s="152"/>
      <c r="AH698" s="48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  <c r="BY698" s="35"/>
      <c r="BZ698" s="35"/>
      <c r="CA698" s="35"/>
      <c r="CB698" s="35"/>
      <c r="CC698" s="35"/>
      <c r="CD698" s="35"/>
      <c r="CE698" s="35"/>
      <c r="CF698" s="35"/>
      <c r="CG698" s="35"/>
      <c r="CH698" s="35"/>
      <c r="CI698" s="35"/>
      <c r="CJ698" s="35"/>
      <c r="CK698" s="35"/>
      <c r="CL698" s="35"/>
      <c r="CM698" s="35"/>
      <c r="CN698" s="35"/>
      <c r="CO698" s="35"/>
      <c r="CP698" s="35"/>
      <c r="CQ698" s="35"/>
      <c r="CR698" s="35"/>
      <c r="CS698" s="35"/>
      <c r="CT698" s="35"/>
      <c r="CU698" s="35"/>
      <c r="CV698" s="35"/>
      <c r="CW698" s="35"/>
      <c r="CX698" s="35"/>
    </row>
    <row r="699" spans="1:102" ht="13.8" x14ac:dyDescent="0.3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44"/>
      <c r="W699" s="44"/>
      <c r="X699" s="35"/>
      <c r="Y699" s="35"/>
      <c r="Z699" s="35"/>
      <c r="AA699" s="45"/>
      <c r="AB699" s="45"/>
      <c r="AC699" s="45"/>
      <c r="AD699" s="45"/>
      <c r="AE699" s="45"/>
      <c r="AF699" s="46"/>
      <c r="AG699" s="152"/>
      <c r="AH699" s="48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  <c r="BY699" s="35"/>
      <c r="BZ699" s="35"/>
      <c r="CA699" s="35"/>
      <c r="CB699" s="35"/>
      <c r="CC699" s="35"/>
      <c r="CD699" s="35"/>
      <c r="CE699" s="35"/>
      <c r="CF699" s="35"/>
      <c r="CG699" s="35"/>
      <c r="CH699" s="35"/>
      <c r="CI699" s="35"/>
      <c r="CJ699" s="35"/>
      <c r="CK699" s="35"/>
      <c r="CL699" s="35"/>
      <c r="CM699" s="35"/>
      <c r="CN699" s="35"/>
      <c r="CO699" s="35"/>
      <c r="CP699" s="35"/>
      <c r="CQ699" s="35"/>
      <c r="CR699" s="35"/>
      <c r="CS699" s="35"/>
      <c r="CT699" s="35"/>
      <c r="CU699" s="35"/>
      <c r="CV699" s="35"/>
      <c r="CW699" s="35"/>
      <c r="CX699" s="35"/>
    </row>
    <row r="700" spans="1:102" ht="13.8" x14ac:dyDescent="0.3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44"/>
      <c r="W700" s="44"/>
      <c r="X700" s="35"/>
      <c r="Y700" s="35"/>
      <c r="Z700" s="35"/>
      <c r="AA700" s="45"/>
      <c r="AB700" s="45"/>
      <c r="AC700" s="45"/>
      <c r="AD700" s="45"/>
      <c r="AE700" s="45"/>
      <c r="AF700" s="46"/>
      <c r="AG700" s="152"/>
      <c r="AH700" s="48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  <c r="BY700" s="35"/>
      <c r="BZ700" s="35"/>
      <c r="CA700" s="35"/>
      <c r="CB700" s="35"/>
      <c r="CC700" s="35"/>
      <c r="CD700" s="35"/>
      <c r="CE700" s="35"/>
      <c r="CF700" s="35"/>
      <c r="CG700" s="35"/>
      <c r="CH700" s="35"/>
      <c r="CI700" s="35"/>
      <c r="CJ700" s="35"/>
      <c r="CK700" s="35"/>
      <c r="CL700" s="35"/>
      <c r="CM700" s="35"/>
      <c r="CN700" s="35"/>
      <c r="CO700" s="35"/>
      <c r="CP700" s="35"/>
      <c r="CQ700" s="35"/>
      <c r="CR700" s="35"/>
      <c r="CS700" s="35"/>
      <c r="CT700" s="35"/>
      <c r="CU700" s="35"/>
      <c r="CV700" s="35"/>
      <c r="CW700" s="35"/>
      <c r="CX700" s="35"/>
    </row>
    <row r="701" spans="1:102" ht="13.8" x14ac:dyDescent="0.3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44"/>
      <c r="W701" s="44"/>
      <c r="X701" s="35"/>
      <c r="Y701" s="35"/>
      <c r="Z701" s="35"/>
      <c r="AA701" s="45"/>
      <c r="AB701" s="45"/>
      <c r="AC701" s="45"/>
      <c r="AD701" s="45"/>
      <c r="AE701" s="45"/>
      <c r="AF701" s="46"/>
      <c r="AG701" s="152"/>
      <c r="AH701" s="48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  <c r="BY701" s="35"/>
      <c r="BZ701" s="35"/>
      <c r="CA701" s="35"/>
      <c r="CB701" s="35"/>
      <c r="CC701" s="35"/>
      <c r="CD701" s="35"/>
      <c r="CE701" s="35"/>
      <c r="CF701" s="35"/>
      <c r="CG701" s="35"/>
      <c r="CH701" s="35"/>
      <c r="CI701" s="35"/>
      <c r="CJ701" s="35"/>
      <c r="CK701" s="35"/>
      <c r="CL701" s="35"/>
      <c r="CM701" s="35"/>
      <c r="CN701" s="35"/>
      <c r="CO701" s="35"/>
      <c r="CP701" s="35"/>
      <c r="CQ701" s="35"/>
      <c r="CR701" s="35"/>
      <c r="CS701" s="35"/>
      <c r="CT701" s="35"/>
      <c r="CU701" s="35"/>
      <c r="CV701" s="35"/>
      <c r="CW701" s="35"/>
      <c r="CX701" s="35"/>
    </row>
    <row r="702" spans="1:102" ht="13.8" x14ac:dyDescent="0.3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44"/>
      <c r="W702" s="44"/>
      <c r="X702" s="35"/>
      <c r="Y702" s="35"/>
      <c r="Z702" s="35"/>
      <c r="AA702" s="45"/>
      <c r="AB702" s="45"/>
      <c r="AC702" s="45"/>
      <c r="AD702" s="45"/>
      <c r="AE702" s="45"/>
      <c r="AF702" s="46"/>
      <c r="AG702" s="152"/>
      <c r="AH702" s="48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  <c r="BY702" s="35"/>
      <c r="BZ702" s="35"/>
      <c r="CA702" s="35"/>
      <c r="CB702" s="35"/>
      <c r="CC702" s="35"/>
      <c r="CD702" s="35"/>
      <c r="CE702" s="35"/>
      <c r="CF702" s="35"/>
      <c r="CG702" s="35"/>
      <c r="CH702" s="35"/>
      <c r="CI702" s="35"/>
      <c r="CJ702" s="35"/>
      <c r="CK702" s="35"/>
      <c r="CL702" s="35"/>
      <c r="CM702" s="35"/>
      <c r="CN702" s="35"/>
      <c r="CO702" s="35"/>
      <c r="CP702" s="35"/>
      <c r="CQ702" s="35"/>
      <c r="CR702" s="35"/>
      <c r="CS702" s="35"/>
      <c r="CT702" s="35"/>
      <c r="CU702" s="35"/>
      <c r="CV702" s="35"/>
      <c r="CW702" s="35"/>
      <c r="CX702" s="35"/>
    </row>
    <row r="703" spans="1:102" ht="13.8" x14ac:dyDescent="0.3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44"/>
      <c r="W703" s="44"/>
      <c r="X703" s="35"/>
      <c r="Y703" s="35"/>
      <c r="Z703" s="35"/>
      <c r="AA703" s="45"/>
      <c r="AB703" s="45"/>
      <c r="AC703" s="45"/>
      <c r="AD703" s="45"/>
      <c r="AE703" s="45"/>
      <c r="AF703" s="46"/>
      <c r="AG703" s="152"/>
      <c r="AH703" s="48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  <c r="BY703" s="35"/>
      <c r="BZ703" s="35"/>
      <c r="CA703" s="35"/>
      <c r="CB703" s="35"/>
      <c r="CC703" s="35"/>
      <c r="CD703" s="35"/>
      <c r="CE703" s="35"/>
      <c r="CF703" s="35"/>
      <c r="CG703" s="35"/>
      <c r="CH703" s="35"/>
      <c r="CI703" s="35"/>
      <c r="CJ703" s="35"/>
      <c r="CK703" s="35"/>
      <c r="CL703" s="35"/>
      <c r="CM703" s="35"/>
      <c r="CN703" s="35"/>
      <c r="CO703" s="35"/>
      <c r="CP703" s="35"/>
      <c r="CQ703" s="35"/>
      <c r="CR703" s="35"/>
      <c r="CS703" s="35"/>
      <c r="CT703" s="35"/>
      <c r="CU703" s="35"/>
      <c r="CV703" s="35"/>
      <c r="CW703" s="35"/>
      <c r="CX703" s="35"/>
    </row>
    <row r="704" spans="1:102" ht="13.8" x14ac:dyDescent="0.3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44"/>
      <c r="W704" s="44"/>
      <c r="X704" s="35"/>
      <c r="Y704" s="35"/>
      <c r="Z704" s="35"/>
      <c r="AA704" s="45"/>
      <c r="AB704" s="45"/>
      <c r="AC704" s="45"/>
      <c r="AD704" s="45"/>
      <c r="AE704" s="45"/>
      <c r="AF704" s="46"/>
      <c r="AG704" s="152"/>
      <c r="AH704" s="48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  <c r="BY704" s="35"/>
      <c r="BZ704" s="35"/>
      <c r="CA704" s="35"/>
      <c r="CB704" s="35"/>
      <c r="CC704" s="35"/>
      <c r="CD704" s="35"/>
      <c r="CE704" s="35"/>
      <c r="CF704" s="35"/>
      <c r="CG704" s="35"/>
      <c r="CH704" s="35"/>
      <c r="CI704" s="35"/>
      <c r="CJ704" s="35"/>
      <c r="CK704" s="35"/>
      <c r="CL704" s="35"/>
      <c r="CM704" s="35"/>
      <c r="CN704" s="35"/>
      <c r="CO704" s="35"/>
      <c r="CP704" s="35"/>
      <c r="CQ704" s="35"/>
      <c r="CR704" s="35"/>
      <c r="CS704" s="35"/>
      <c r="CT704" s="35"/>
      <c r="CU704" s="35"/>
      <c r="CV704" s="35"/>
      <c r="CW704" s="35"/>
      <c r="CX704" s="35"/>
    </row>
    <row r="705" spans="1:102" ht="13.8" x14ac:dyDescent="0.3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44"/>
      <c r="W705" s="44"/>
      <c r="X705" s="35"/>
      <c r="Y705" s="35"/>
      <c r="Z705" s="35"/>
      <c r="AA705" s="45"/>
      <c r="AB705" s="45"/>
      <c r="AC705" s="45"/>
      <c r="AD705" s="45"/>
      <c r="AE705" s="45"/>
      <c r="AF705" s="46"/>
      <c r="AG705" s="152"/>
      <c r="AH705" s="48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  <c r="BY705" s="35"/>
      <c r="BZ705" s="35"/>
      <c r="CA705" s="35"/>
      <c r="CB705" s="35"/>
      <c r="CC705" s="35"/>
      <c r="CD705" s="35"/>
      <c r="CE705" s="35"/>
      <c r="CF705" s="35"/>
      <c r="CG705" s="35"/>
      <c r="CH705" s="35"/>
      <c r="CI705" s="35"/>
      <c r="CJ705" s="35"/>
      <c r="CK705" s="35"/>
      <c r="CL705" s="35"/>
      <c r="CM705" s="35"/>
      <c r="CN705" s="35"/>
      <c r="CO705" s="35"/>
      <c r="CP705" s="35"/>
      <c r="CQ705" s="35"/>
      <c r="CR705" s="35"/>
      <c r="CS705" s="35"/>
      <c r="CT705" s="35"/>
      <c r="CU705" s="35"/>
      <c r="CV705" s="35"/>
      <c r="CW705" s="35"/>
      <c r="CX705" s="35"/>
    </row>
    <row r="706" spans="1:102" ht="13.8" x14ac:dyDescent="0.3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44"/>
      <c r="W706" s="44"/>
      <c r="X706" s="35"/>
      <c r="Y706" s="35"/>
      <c r="Z706" s="35"/>
      <c r="AA706" s="45"/>
      <c r="AB706" s="45"/>
      <c r="AC706" s="45"/>
      <c r="AD706" s="45"/>
      <c r="AE706" s="45"/>
      <c r="AF706" s="46"/>
      <c r="AG706" s="152"/>
      <c r="AH706" s="48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  <c r="BY706" s="35"/>
      <c r="BZ706" s="35"/>
      <c r="CA706" s="35"/>
      <c r="CB706" s="35"/>
      <c r="CC706" s="35"/>
      <c r="CD706" s="35"/>
      <c r="CE706" s="35"/>
      <c r="CF706" s="35"/>
      <c r="CG706" s="35"/>
      <c r="CH706" s="35"/>
      <c r="CI706" s="35"/>
      <c r="CJ706" s="35"/>
      <c r="CK706" s="35"/>
      <c r="CL706" s="35"/>
      <c r="CM706" s="35"/>
      <c r="CN706" s="35"/>
      <c r="CO706" s="35"/>
      <c r="CP706" s="35"/>
      <c r="CQ706" s="35"/>
      <c r="CR706" s="35"/>
      <c r="CS706" s="35"/>
      <c r="CT706" s="35"/>
      <c r="CU706" s="35"/>
      <c r="CV706" s="35"/>
      <c r="CW706" s="35"/>
      <c r="CX706" s="35"/>
    </row>
    <row r="707" spans="1:102" ht="13.8" x14ac:dyDescent="0.3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44"/>
      <c r="W707" s="44"/>
      <c r="X707" s="35"/>
      <c r="Y707" s="35"/>
      <c r="Z707" s="35"/>
      <c r="AA707" s="45"/>
      <c r="AB707" s="45"/>
      <c r="AC707" s="45"/>
      <c r="AD707" s="45"/>
      <c r="AE707" s="45"/>
      <c r="AF707" s="46"/>
      <c r="AG707" s="152"/>
      <c r="AH707" s="48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  <c r="BY707" s="35"/>
      <c r="BZ707" s="35"/>
      <c r="CA707" s="35"/>
      <c r="CB707" s="35"/>
      <c r="CC707" s="35"/>
      <c r="CD707" s="35"/>
      <c r="CE707" s="35"/>
      <c r="CF707" s="35"/>
      <c r="CG707" s="35"/>
      <c r="CH707" s="35"/>
      <c r="CI707" s="35"/>
      <c r="CJ707" s="35"/>
      <c r="CK707" s="35"/>
      <c r="CL707" s="35"/>
      <c r="CM707" s="35"/>
      <c r="CN707" s="35"/>
      <c r="CO707" s="35"/>
      <c r="CP707" s="35"/>
      <c r="CQ707" s="35"/>
      <c r="CR707" s="35"/>
      <c r="CS707" s="35"/>
      <c r="CT707" s="35"/>
      <c r="CU707" s="35"/>
      <c r="CV707" s="35"/>
      <c r="CW707" s="35"/>
      <c r="CX707" s="35"/>
    </row>
    <row r="708" spans="1:102" ht="13.8" x14ac:dyDescent="0.3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44"/>
      <c r="W708" s="44"/>
      <c r="X708" s="35"/>
      <c r="Y708" s="35"/>
      <c r="Z708" s="35"/>
      <c r="AA708" s="45"/>
      <c r="AB708" s="45"/>
      <c r="AC708" s="45"/>
      <c r="AD708" s="45"/>
      <c r="AE708" s="45"/>
      <c r="AF708" s="46"/>
      <c r="AG708" s="152"/>
      <c r="AH708" s="48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  <c r="BY708" s="35"/>
      <c r="BZ708" s="35"/>
      <c r="CA708" s="35"/>
      <c r="CB708" s="35"/>
      <c r="CC708" s="35"/>
      <c r="CD708" s="35"/>
      <c r="CE708" s="35"/>
      <c r="CF708" s="35"/>
      <c r="CG708" s="35"/>
      <c r="CH708" s="35"/>
      <c r="CI708" s="35"/>
      <c r="CJ708" s="35"/>
      <c r="CK708" s="35"/>
      <c r="CL708" s="35"/>
      <c r="CM708" s="35"/>
      <c r="CN708" s="35"/>
      <c r="CO708" s="35"/>
      <c r="CP708" s="35"/>
      <c r="CQ708" s="35"/>
      <c r="CR708" s="35"/>
      <c r="CS708" s="35"/>
      <c r="CT708" s="35"/>
      <c r="CU708" s="35"/>
      <c r="CV708" s="35"/>
      <c r="CW708" s="35"/>
      <c r="CX708" s="35"/>
    </row>
    <row r="709" spans="1:102" ht="13.8" x14ac:dyDescent="0.3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44"/>
      <c r="W709" s="44"/>
      <c r="X709" s="35"/>
      <c r="Y709" s="35"/>
      <c r="Z709" s="35"/>
      <c r="AA709" s="45"/>
      <c r="AB709" s="45"/>
      <c r="AC709" s="45"/>
      <c r="AD709" s="45"/>
      <c r="AE709" s="45"/>
      <c r="AF709" s="46"/>
      <c r="AG709" s="152"/>
      <c r="AH709" s="48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  <c r="CC709" s="35"/>
      <c r="CD709" s="35"/>
      <c r="CE709" s="35"/>
      <c r="CF709" s="35"/>
      <c r="CG709" s="35"/>
      <c r="CH709" s="35"/>
      <c r="CI709" s="35"/>
      <c r="CJ709" s="35"/>
      <c r="CK709" s="35"/>
      <c r="CL709" s="35"/>
      <c r="CM709" s="35"/>
      <c r="CN709" s="35"/>
      <c r="CO709" s="35"/>
      <c r="CP709" s="35"/>
      <c r="CQ709" s="35"/>
      <c r="CR709" s="35"/>
      <c r="CS709" s="35"/>
      <c r="CT709" s="35"/>
      <c r="CU709" s="35"/>
      <c r="CV709" s="35"/>
      <c r="CW709" s="35"/>
      <c r="CX709" s="35"/>
    </row>
    <row r="710" spans="1:102" ht="13.8" x14ac:dyDescent="0.3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44"/>
      <c r="W710" s="44"/>
      <c r="X710" s="35"/>
      <c r="Y710" s="35"/>
      <c r="Z710" s="35"/>
      <c r="AA710" s="45"/>
      <c r="AB710" s="45"/>
      <c r="AC710" s="45"/>
      <c r="AD710" s="45"/>
      <c r="AE710" s="45"/>
      <c r="AF710" s="46"/>
      <c r="AG710" s="152"/>
      <c r="AH710" s="48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  <c r="BY710" s="35"/>
      <c r="BZ710" s="35"/>
      <c r="CA710" s="35"/>
      <c r="CB710" s="35"/>
      <c r="CC710" s="35"/>
      <c r="CD710" s="35"/>
      <c r="CE710" s="35"/>
      <c r="CF710" s="35"/>
      <c r="CG710" s="35"/>
      <c r="CH710" s="35"/>
      <c r="CI710" s="35"/>
      <c r="CJ710" s="35"/>
      <c r="CK710" s="35"/>
      <c r="CL710" s="35"/>
      <c r="CM710" s="35"/>
      <c r="CN710" s="35"/>
      <c r="CO710" s="35"/>
      <c r="CP710" s="35"/>
      <c r="CQ710" s="35"/>
      <c r="CR710" s="35"/>
      <c r="CS710" s="35"/>
      <c r="CT710" s="35"/>
      <c r="CU710" s="35"/>
      <c r="CV710" s="35"/>
      <c r="CW710" s="35"/>
      <c r="CX710" s="35"/>
    </row>
    <row r="711" spans="1:102" ht="13.8" x14ac:dyDescent="0.3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44"/>
      <c r="W711" s="44"/>
      <c r="X711" s="35"/>
      <c r="Y711" s="35"/>
      <c r="Z711" s="35"/>
      <c r="AA711" s="45"/>
      <c r="AB711" s="45"/>
      <c r="AC711" s="45"/>
      <c r="AD711" s="45"/>
      <c r="AE711" s="45"/>
      <c r="AF711" s="46"/>
      <c r="AG711" s="152"/>
      <c r="AH711" s="48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  <c r="CC711" s="35"/>
      <c r="CD711" s="35"/>
      <c r="CE711" s="35"/>
      <c r="CF711" s="35"/>
      <c r="CG711" s="35"/>
      <c r="CH711" s="35"/>
      <c r="CI711" s="35"/>
      <c r="CJ711" s="35"/>
      <c r="CK711" s="35"/>
      <c r="CL711" s="35"/>
      <c r="CM711" s="35"/>
      <c r="CN711" s="35"/>
      <c r="CO711" s="35"/>
      <c r="CP711" s="35"/>
      <c r="CQ711" s="35"/>
      <c r="CR711" s="35"/>
      <c r="CS711" s="35"/>
      <c r="CT711" s="35"/>
      <c r="CU711" s="35"/>
      <c r="CV711" s="35"/>
      <c r="CW711" s="35"/>
      <c r="CX711" s="35"/>
    </row>
    <row r="712" spans="1:102" ht="13.8" x14ac:dyDescent="0.3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44"/>
      <c r="W712" s="44"/>
      <c r="X712" s="35"/>
      <c r="Y712" s="35"/>
      <c r="Z712" s="35"/>
      <c r="AA712" s="45"/>
      <c r="AB712" s="45"/>
      <c r="AC712" s="45"/>
      <c r="AD712" s="45"/>
      <c r="AE712" s="45"/>
      <c r="AF712" s="46"/>
      <c r="AG712" s="152"/>
      <c r="AH712" s="48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  <c r="BY712" s="35"/>
      <c r="BZ712" s="35"/>
      <c r="CA712" s="35"/>
      <c r="CB712" s="35"/>
      <c r="CC712" s="35"/>
      <c r="CD712" s="35"/>
      <c r="CE712" s="35"/>
      <c r="CF712" s="35"/>
      <c r="CG712" s="35"/>
      <c r="CH712" s="35"/>
      <c r="CI712" s="35"/>
      <c r="CJ712" s="35"/>
      <c r="CK712" s="35"/>
      <c r="CL712" s="35"/>
      <c r="CM712" s="35"/>
      <c r="CN712" s="35"/>
      <c r="CO712" s="35"/>
      <c r="CP712" s="35"/>
      <c r="CQ712" s="35"/>
      <c r="CR712" s="35"/>
      <c r="CS712" s="35"/>
      <c r="CT712" s="35"/>
      <c r="CU712" s="35"/>
      <c r="CV712" s="35"/>
      <c r="CW712" s="35"/>
      <c r="CX712" s="35"/>
    </row>
    <row r="713" spans="1:102" ht="13.8" x14ac:dyDescent="0.3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44"/>
      <c r="W713" s="44"/>
      <c r="X713" s="35"/>
      <c r="Y713" s="35"/>
      <c r="Z713" s="35"/>
      <c r="AA713" s="45"/>
      <c r="AB713" s="45"/>
      <c r="AC713" s="45"/>
      <c r="AD713" s="45"/>
      <c r="AE713" s="45"/>
      <c r="AF713" s="46"/>
      <c r="AG713" s="152"/>
      <c r="AH713" s="48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  <c r="BY713" s="35"/>
      <c r="BZ713" s="35"/>
      <c r="CA713" s="35"/>
      <c r="CB713" s="35"/>
      <c r="CC713" s="35"/>
      <c r="CD713" s="35"/>
      <c r="CE713" s="35"/>
      <c r="CF713" s="35"/>
      <c r="CG713" s="35"/>
      <c r="CH713" s="35"/>
      <c r="CI713" s="35"/>
      <c r="CJ713" s="35"/>
      <c r="CK713" s="35"/>
      <c r="CL713" s="35"/>
      <c r="CM713" s="35"/>
      <c r="CN713" s="35"/>
      <c r="CO713" s="35"/>
      <c r="CP713" s="35"/>
      <c r="CQ713" s="35"/>
      <c r="CR713" s="35"/>
      <c r="CS713" s="35"/>
      <c r="CT713" s="35"/>
      <c r="CU713" s="35"/>
      <c r="CV713" s="35"/>
      <c r="CW713" s="35"/>
      <c r="CX713" s="35"/>
    </row>
    <row r="714" spans="1:102" ht="13.8" x14ac:dyDescent="0.3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44"/>
      <c r="W714" s="44"/>
      <c r="X714" s="35"/>
      <c r="Y714" s="35"/>
      <c r="Z714" s="35"/>
      <c r="AA714" s="45"/>
      <c r="AB714" s="45"/>
      <c r="AC714" s="45"/>
      <c r="AD714" s="45"/>
      <c r="AE714" s="45"/>
      <c r="AF714" s="46"/>
      <c r="AG714" s="152"/>
      <c r="AH714" s="48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  <c r="BY714" s="35"/>
      <c r="BZ714" s="35"/>
      <c r="CA714" s="35"/>
      <c r="CB714" s="35"/>
      <c r="CC714" s="35"/>
      <c r="CD714" s="35"/>
      <c r="CE714" s="35"/>
      <c r="CF714" s="35"/>
      <c r="CG714" s="35"/>
      <c r="CH714" s="35"/>
      <c r="CI714" s="35"/>
      <c r="CJ714" s="35"/>
      <c r="CK714" s="35"/>
      <c r="CL714" s="35"/>
      <c r="CM714" s="35"/>
      <c r="CN714" s="35"/>
      <c r="CO714" s="35"/>
      <c r="CP714" s="35"/>
      <c r="CQ714" s="35"/>
      <c r="CR714" s="35"/>
      <c r="CS714" s="35"/>
      <c r="CT714" s="35"/>
      <c r="CU714" s="35"/>
      <c r="CV714" s="35"/>
      <c r="CW714" s="35"/>
      <c r="CX714" s="35"/>
    </row>
    <row r="715" spans="1:102" ht="13.8" x14ac:dyDescent="0.3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44"/>
      <c r="W715" s="44"/>
      <c r="X715" s="35"/>
      <c r="Y715" s="35"/>
      <c r="Z715" s="35"/>
      <c r="AA715" s="45"/>
      <c r="AB715" s="45"/>
      <c r="AC715" s="45"/>
      <c r="AD715" s="45"/>
      <c r="AE715" s="45"/>
      <c r="AF715" s="46"/>
      <c r="AG715" s="152"/>
      <c r="AH715" s="48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  <c r="BY715" s="35"/>
      <c r="BZ715" s="35"/>
      <c r="CA715" s="35"/>
      <c r="CB715" s="35"/>
      <c r="CC715" s="35"/>
      <c r="CD715" s="35"/>
      <c r="CE715" s="35"/>
      <c r="CF715" s="35"/>
      <c r="CG715" s="35"/>
      <c r="CH715" s="35"/>
      <c r="CI715" s="35"/>
      <c r="CJ715" s="35"/>
      <c r="CK715" s="35"/>
      <c r="CL715" s="35"/>
      <c r="CM715" s="35"/>
      <c r="CN715" s="35"/>
      <c r="CO715" s="35"/>
      <c r="CP715" s="35"/>
      <c r="CQ715" s="35"/>
      <c r="CR715" s="35"/>
      <c r="CS715" s="35"/>
      <c r="CT715" s="35"/>
      <c r="CU715" s="35"/>
      <c r="CV715" s="35"/>
      <c r="CW715" s="35"/>
      <c r="CX715" s="35"/>
    </row>
    <row r="716" spans="1:102" ht="13.8" x14ac:dyDescent="0.3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44"/>
      <c r="W716" s="44"/>
      <c r="X716" s="35"/>
      <c r="Y716" s="35"/>
      <c r="Z716" s="35"/>
      <c r="AA716" s="45"/>
      <c r="AB716" s="45"/>
      <c r="AC716" s="45"/>
      <c r="AD716" s="45"/>
      <c r="AE716" s="45"/>
      <c r="AF716" s="46"/>
      <c r="AG716" s="152"/>
      <c r="AH716" s="48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  <c r="BY716" s="35"/>
      <c r="BZ716" s="35"/>
      <c r="CA716" s="35"/>
      <c r="CB716" s="35"/>
      <c r="CC716" s="35"/>
      <c r="CD716" s="35"/>
      <c r="CE716" s="35"/>
      <c r="CF716" s="35"/>
      <c r="CG716" s="35"/>
      <c r="CH716" s="35"/>
      <c r="CI716" s="35"/>
      <c r="CJ716" s="35"/>
      <c r="CK716" s="35"/>
      <c r="CL716" s="35"/>
      <c r="CM716" s="35"/>
      <c r="CN716" s="35"/>
      <c r="CO716" s="35"/>
      <c r="CP716" s="35"/>
      <c r="CQ716" s="35"/>
      <c r="CR716" s="35"/>
      <c r="CS716" s="35"/>
      <c r="CT716" s="35"/>
      <c r="CU716" s="35"/>
      <c r="CV716" s="35"/>
      <c r="CW716" s="35"/>
      <c r="CX716" s="35"/>
    </row>
    <row r="717" spans="1:102" ht="13.8" x14ac:dyDescent="0.3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44"/>
      <c r="W717" s="44"/>
      <c r="X717" s="35"/>
      <c r="Y717" s="35"/>
      <c r="Z717" s="35"/>
      <c r="AA717" s="45"/>
      <c r="AB717" s="45"/>
      <c r="AC717" s="45"/>
      <c r="AD717" s="45"/>
      <c r="AE717" s="45"/>
      <c r="AF717" s="46"/>
      <c r="AG717" s="152"/>
      <c r="AH717" s="48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  <c r="BY717" s="35"/>
      <c r="BZ717" s="35"/>
      <c r="CA717" s="35"/>
      <c r="CB717" s="35"/>
      <c r="CC717" s="35"/>
      <c r="CD717" s="35"/>
      <c r="CE717" s="35"/>
      <c r="CF717" s="35"/>
      <c r="CG717" s="35"/>
      <c r="CH717" s="35"/>
      <c r="CI717" s="35"/>
      <c r="CJ717" s="35"/>
      <c r="CK717" s="35"/>
      <c r="CL717" s="35"/>
      <c r="CM717" s="35"/>
      <c r="CN717" s="35"/>
      <c r="CO717" s="35"/>
      <c r="CP717" s="35"/>
      <c r="CQ717" s="35"/>
      <c r="CR717" s="35"/>
      <c r="CS717" s="35"/>
      <c r="CT717" s="35"/>
      <c r="CU717" s="35"/>
      <c r="CV717" s="35"/>
      <c r="CW717" s="35"/>
      <c r="CX717" s="35"/>
    </row>
    <row r="718" spans="1:102" ht="13.8" x14ac:dyDescent="0.3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44"/>
      <c r="W718" s="44"/>
      <c r="X718" s="35"/>
      <c r="Y718" s="35"/>
      <c r="Z718" s="35"/>
      <c r="AA718" s="45"/>
      <c r="AB718" s="45"/>
      <c r="AC718" s="45"/>
      <c r="AD718" s="45"/>
      <c r="AE718" s="45"/>
      <c r="AF718" s="46"/>
      <c r="AG718" s="152"/>
      <c r="AH718" s="48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  <c r="CC718" s="35"/>
      <c r="CD718" s="35"/>
      <c r="CE718" s="35"/>
      <c r="CF718" s="35"/>
      <c r="CG718" s="35"/>
      <c r="CH718" s="35"/>
      <c r="CI718" s="35"/>
      <c r="CJ718" s="35"/>
      <c r="CK718" s="35"/>
      <c r="CL718" s="35"/>
      <c r="CM718" s="35"/>
      <c r="CN718" s="35"/>
      <c r="CO718" s="35"/>
      <c r="CP718" s="35"/>
      <c r="CQ718" s="35"/>
      <c r="CR718" s="35"/>
      <c r="CS718" s="35"/>
      <c r="CT718" s="35"/>
      <c r="CU718" s="35"/>
      <c r="CV718" s="35"/>
      <c r="CW718" s="35"/>
      <c r="CX718" s="35"/>
    </row>
    <row r="719" spans="1:102" ht="13.8" x14ac:dyDescent="0.3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44"/>
      <c r="W719" s="44"/>
      <c r="X719" s="35"/>
      <c r="Y719" s="35"/>
      <c r="Z719" s="35"/>
      <c r="AA719" s="45"/>
      <c r="AB719" s="45"/>
      <c r="AC719" s="45"/>
      <c r="AD719" s="45"/>
      <c r="AE719" s="45"/>
      <c r="AF719" s="46"/>
      <c r="AG719" s="152"/>
      <c r="AH719" s="48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  <c r="BY719" s="35"/>
      <c r="BZ719" s="35"/>
      <c r="CA719" s="35"/>
      <c r="CB719" s="35"/>
      <c r="CC719" s="35"/>
      <c r="CD719" s="35"/>
      <c r="CE719" s="35"/>
      <c r="CF719" s="35"/>
      <c r="CG719" s="35"/>
      <c r="CH719" s="35"/>
      <c r="CI719" s="35"/>
      <c r="CJ719" s="35"/>
      <c r="CK719" s="35"/>
      <c r="CL719" s="35"/>
      <c r="CM719" s="35"/>
      <c r="CN719" s="35"/>
      <c r="CO719" s="35"/>
      <c r="CP719" s="35"/>
      <c r="CQ719" s="35"/>
      <c r="CR719" s="35"/>
      <c r="CS719" s="35"/>
      <c r="CT719" s="35"/>
      <c r="CU719" s="35"/>
      <c r="CV719" s="35"/>
      <c r="CW719" s="35"/>
      <c r="CX719" s="35"/>
    </row>
    <row r="720" spans="1:102" ht="13.8" x14ac:dyDescent="0.3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44"/>
      <c r="W720" s="44"/>
      <c r="X720" s="35"/>
      <c r="Y720" s="35"/>
      <c r="Z720" s="35"/>
      <c r="AA720" s="45"/>
      <c r="AB720" s="45"/>
      <c r="AC720" s="45"/>
      <c r="AD720" s="45"/>
      <c r="AE720" s="45"/>
      <c r="AF720" s="46"/>
      <c r="AG720" s="152"/>
      <c r="AH720" s="48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  <c r="BY720" s="35"/>
      <c r="BZ720" s="35"/>
      <c r="CA720" s="35"/>
      <c r="CB720" s="35"/>
      <c r="CC720" s="35"/>
      <c r="CD720" s="35"/>
      <c r="CE720" s="35"/>
      <c r="CF720" s="35"/>
      <c r="CG720" s="35"/>
      <c r="CH720" s="35"/>
      <c r="CI720" s="35"/>
      <c r="CJ720" s="35"/>
      <c r="CK720" s="35"/>
      <c r="CL720" s="35"/>
      <c r="CM720" s="35"/>
      <c r="CN720" s="35"/>
      <c r="CO720" s="35"/>
      <c r="CP720" s="35"/>
      <c r="CQ720" s="35"/>
      <c r="CR720" s="35"/>
      <c r="CS720" s="35"/>
      <c r="CT720" s="35"/>
      <c r="CU720" s="35"/>
      <c r="CV720" s="35"/>
      <c r="CW720" s="35"/>
      <c r="CX720" s="35"/>
    </row>
    <row r="721" spans="1:102" ht="13.8" x14ac:dyDescent="0.3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44"/>
      <c r="W721" s="44"/>
      <c r="X721" s="35"/>
      <c r="Y721" s="35"/>
      <c r="Z721" s="35"/>
      <c r="AA721" s="45"/>
      <c r="AB721" s="45"/>
      <c r="AC721" s="45"/>
      <c r="AD721" s="45"/>
      <c r="AE721" s="45"/>
      <c r="AF721" s="46"/>
      <c r="AG721" s="152"/>
      <c r="AH721" s="48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  <c r="BY721" s="35"/>
      <c r="BZ721" s="35"/>
      <c r="CA721" s="35"/>
      <c r="CB721" s="35"/>
      <c r="CC721" s="35"/>
      <c r="CD721" s="35"/>
      <c r="CE721" s="35"/>
      <c r="CF721" s="35"/>
      <c r="CG721" s="35"/>
      <c r="CH721" s="35"/>
      <c r="CI721" s="35"/>
      <c r="CJ721" s="35"/>
      <c r="CK721" s="35"/>
      <c r="CL721" s="35"/>
      <c r="CM721" s="35"/>
      <c r="CN721" s="35"/>
      <c r="CO721" s="35"/>
      <c r="CP721" s="35"/>
      <c r="CQ721" s="35"/>
      <c r="CR721" s="35"/>
      <c r="CS721" s="35"/>
      <c r="CT721" s="35"/>
      <c r="CU721" s="35"/>
      <c r="CV721" s="35"/>
      <c r="CW721" s="35"/>
      <c r="CX721" s="35"/>
    </row>
    <row r="722" spans="1:102" ht="13.8" x14ac:dyDescent="0.3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44"/>
      <c r="W722" s="44"/>
      <c r="X722" s="35"/>
      <c r="Y722" s="35"/>
      <c r="Z722" s="35"/>
      <c r="AA722" s="45"/>
      <c r="AB722" s="45"/>
      <c r="AC722" s="45"/>
      <c r="AD722" s="45"/>
      <c r="AE722" s="45"/>
      <c r="AF722" s="46"/>
      <c r="AG722" s="152"/>
      <c r="AH722" s="48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  <c r="BY722" s="35"/>
      <c r="BZ722" s="35"/>
      <c r="CA722" s="35"/>
      <c r="CB722" s="35"/>
      <c r="CC722" s="35"/>
      <c r="CD722" s="35"/>
      <c r="CE722" s="35"/>
      <c r="CF722" s="35"/>
      <c r="CG722" s="35"/>
      <c r="CH722" s="35"/>
      <c r="CI722" s="35"/>
      <c r="CJ722" s="35"/>
      <c r="CK722" s="35"/>
      <c r="CL722" s="35"/>
      <c r="CM722" s="35"/>
      <c r="CN722" s="35"/>
      <c r="CO722" s="35"/>
      <c r="CP722" s="35"/>
      <c r="CQ722" s="35"/>
      <c r="CR722" s="35"/>
      <c r="CS722" s="35"/>
      <c r="CT722" s="35"/>
      <c r="CU722" s="35"/>
      <c r="CV722" s="35"/>
      <c r="CW722" s="35"/>
      <c r="CX722" s="35"/>
    </row>
    <row r="723" spans="1:102" ht="13.8" x14ac:dyDescent="0.3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44"/>
      <c r="W723" s="44"/>
      <c r="X723" s="35"/>
      <c r="Y723" s="35"/>
      <c r="Z723" s="35"/>
      <c r="AA723" s="45"/>
      <c r="AB723" s="45"/>
      <c r="AC723" s="45"/>
      <c r="AD723" s="45"/>
      <c r="AE723" s="45"/>
      <c r="AF723" s="46"/>
      <c r="AG723" s="152"/>
      <c r="AH723" s="48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  <c r="BY723" s="35"/>
      <c r="BZ723" s="35"/>
      <c r="CA723" s="35"/>
      <c r="CB723" s="35"/>
      <c r="CC723" s="35"/>
      <c r="CD723" s="35"/>
      <c r="CE723" s="35"/>
      <c r="CF723" s="35"/>
      <c r="CG723" s="35"/>
      <c r="CH723" s="35"/>
      <c r="CI723" s="35"/>
      <c r="CJ723" s="35"/>
      <c r="CK723" s="35"/>
      <c r="CL723" s="35"/>
      <c r="CM723" s="35"/>
      <c r="CN723" s="35"/>
      <c r="CO723" s="35"/>
      <c r="CP723" s="35"/>
      <c r="CQ723" s="35"/>
      <c r="CR723" s="35"/>
      <c r="CS723" s="35"/>
      <c r="CT723" s="35"/>
      <c r="CU723" s="35"/>
      <c r="CV723" s="35"/>
      <c r="CW723" s="35"/>
      <c r="CX723" s="35"/>
    </row>
    <row r="724" spans="1:102" ht="13.8" x14ac:dyDescent="0.3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44"/>
      <c r="W724" s="44"/>
      <c r="X724" s="35"/>
      <c r="Y724" s="35"/>
      <c r="Z724" s="35"/>
      <c r="AA724" s="45"/>
      <c r="AB724" s="45"/>
      <c r="AC724" s="45"/>
      <c r="AD724" s="45"/>
      <c r="AE724" s="45"/>
      <c r="AF724" s="46"/>
      <c r="AG724" s="152"/>
      <c r="AH724" s="48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  <c r="BY724" s="35"/>
      <c r="BZ724" s="35"/>
      <c r="CA724" s="35"/>
      <c r="CB724" s="35"/>
      <c r="CC724" s="35"/>
      <c r="CD724" s="35"/>
      <c r="CE724" s="35"/>
      <c r="CF724" s="35"/>
      <c r="CG724" s="35"/>
      <c r="CH724" s="35"/>
      <c r="CI724" s="35"/>
      <c r="CJ724" s="35"/>
      <c r="CK724" s="35"/>
      <c r="CL724" s="35"/>
      <c r="CM724" s="35"/>
      <c r="CN724" s="35"/>
      <c r="CO724" s="35"/>
      <c r="CP724" s="35"/>
      <c r="CQ724" s="35"/>
      <c r="CR724" s="35"/>
      <c r="CS724" s="35"/>
      <c r="CT724" s="35"/>
      <c r="CU724" s="35"/>
      <c r="CV724" s="35"/>
      <c r="CW724" s="35"/>
      <c r="CX724" s="35"/>
    </row>
    <row r="725" spans="1:102" ht="13.8" x14ac:dyDescent="0.3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44"/>
      <c r="W725" s="44"/>
      <c r="X725" s="35"/>
      <c r="Y725" s="35"/>
      <c r="Z725" s="35"/>
      <c r="AA725" s="45"/>
      <c r="AB725" s="45"/>
      <c r="AC725" s="45"/>
      <c r="AD725" s="45"/>
      <c r="AE725" s="45"/>
      <c r="AF725" s="46"/>
      <c r="AG725" s="152"/>
      <c r="AH725" s="48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  <c r="BY725" s="35"/>
      <c r="BZ725" s="35"/>
      <c r="CA725" s="35"/>
      <c r="CB725" s="35"/>
      <c r="CC725" s="35"/>
      <c r="CD725" s="35"/>
      <c r="CE725" s="35"/>
      <c r="CF725" s="35"/>
      <c r="CG725" s="35"/>
      <c r="CH725" s="35"/>
      <c r="CI725" s="35"/>
      <c r="CJ725" s="35"/>
      <c r="CK725" s="35"/>
      <c r="CL725" s="35"/>
      <c r="CM725" s="35"/>
      <c r="CN725" s="35"/>
      <c r="CO725" s="35"/>
      <c r="CP725" s="35"/>
      <c r="CQ725" s="35"/>
      <c r="CR725" s="35"/>
      <c r="CS725" s="35"/>
      <c r="CT725" s="35"/>
      <c r="CU725" s="35"/>
      <c r="CV725" s="35"/>
      <c r="CW725" s="35"/>
      <c r="CX725" s="35"/>
    </row>
    <row r="726" spans="1:102" ht="13.8" x14ac:dyDescent="0.3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44"/>
      <c r="W726" s="44"/>
      <c r="X726" s="35"/>
      <c r="Y726" s="35"/>
      <c r="Z726" s="35"/>
      <c r="AA726" s="45"/>
      <c r="AB726" s="45"/>
      <c r="AC726" s="45"/>
      <c r="AD726" s="45"/>
      <c r="AE726" s="45"/>
      <c r="AF726" s="46"/>
      <c r="AG726" s="152"/>
      <c r="AH726" s="48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  <c r="BY726" s="35"/>
      <c r="BZ726" s="35"/>
      <c r="CA726" s="35"/>
      <c r="CB726" s="35"/>
      <c r="CC726" s="35"/>
      <c r="CD726" s="35"/>
      <c r="CE726" s="35"/>
      <c r="CF726" s="35"/>
      <c r="CG726" s="35"/>
      <c r="CH726" s="35"/>
      <c r="CI726" s="35"/>
      <c r="CJ726" s="35"/>
      <c r="CK726" s="35"/>
      <c r="CL726" s="35"/>
      <c r="CM726" s="35"/>
      <c r="CN726" s="35"/>
      <c r="CO726" s="35"/>
      <c r="CP726" s="35"/>
      <c r="CQ726" s="35"/>
      <c r="CR726" s="35"/>
      <c r="CS726" s="35"/>
      <c r="CT726" s="35"/>
      <c r="CU726" s="35"/>
      <c r="CV726" s="35"/>
      <c r="CW726" s="35"/>
      <c r="CX726" s="35"/>
    </row>
    <row r="727" spans="1:102" ht="13.8" x14ac:dyDescent="0.3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44"/>
      <c r="W727" s="44"/>
      <c r="X727" s="35"/>
      <c r="Y727" s="35"/>
      <c r="Z727" s="35"/>
      <c r="AA727" s="45"/>
      <c r="AB727" s="45"/>
      <c r="AC727" s="45"/>
      <c r="AD727" s="45"/>
      <c r="AE727" s="45"/>
      <c r="AF727" s="46"/>
      <c r="AG727" s="152"/>
      <c r="AH727" s="48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  <c r="BY727" s="35"/>
      <c r="BZ727" s="35"/>
      <c r="CA727" s="35"/>
      <c r="CB727" s="35"/>
      <c r="CC727" s="35"/>
      <c r="CD727" s="35"/>
      <c r="CE727" s="35"/>
      <c r="CF727" s="35"/>
      <c r="CG727" s="35"/>
      <c r="CH727" s="35"/>
      <c r="CI727" s="35"/>
      <c r="CJ727" s="35"/>
      <c r="CK727" s="35"/>
      <c r="CL727" s="35"/>
      <c r="CM727" s="35"/>
      <c r="CN727" s="35"/>
      <c r="CO727" s="35"/>
      <c r="CP727" s="35"/>
      <c r="CQ727" s="35"/>
      <c r="CR727" s="35"/>
      <c r="CS727" s="35"/>
      <c r="CT727" s="35"/>
      <c r="CU727" s="35"/>
      <c r="CV727" s="35"/>
      <c r="CW727" s="35"/>
      <c r="CX727" s="35"/>
    </row>
    <row r="728" spans="1:102" ht="13.8" x14ac:dyDescent="0.3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44"/>
      <c r="W728" s="44"/>
      <c r="X728" s="35"/>
      <c r="Y728" s="35"/>
      <c r="Z728" s="35"/>
      <c r="AA728" s="45"/>
      <c r="AB728" s="45"/>
      <c r="AC728" s="45"/>
      <c r="AD728" s="45"/>
      <c r="AE728" s="45"/>
      <c r="AF728" s="46"/>
      <c r="AG728" s="152"/>
      <c r="AH728" s="48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  <c r="BY728" s="35"/>
      <c r="BZ728" s="35"/>
      <c r="CA728" s="35"/>
      <c r="CB728" s="35"/>
      <c r="CC728" s="35"/>
      <c r="CD728" s="35"/>
      <c r="CE728" s="35"/>
      <c r="CF728" s="35"/>
      <c r="CG728" s="35"/>
      <c r="CH728" s="35"/>
      <c r="CI728" s="35"/>
      <c r="CJ728" s="35"/>
      <c r="CK728" s="35"/>
      <c r="CL728" s="35"/>
      <c r="CM728" s="35"/>
      <c r="CN728" s="35"/>
      <c r="CO728" s="35"/>
      <c r="CP728" s="35"/>
      <c r="CQ728" s="35"/>
      <c r="CR728" s="35"/>
      <c r="CS728" s="35"/>
      <c r="CT728" s="35"/>
      <c r="CU728" s="35"/>
      <c r="CV728" s="35"/>
      <c r="CW728" s="35"/>
      <c r="CX728" s="35"/>
    </row>
    <row r="729" spans="1:102" ht="13.8" x14ac:dyDescent="0.3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44"/>
      <c r="W729" s="44"/>
      <c r="X729" s="35"/>
      <c r="Y729" s="35"/>
      <c r="Z729" s="35"/>
      <c r="AA729" s="45"/>
      <c r="AB729" s="45"/>
      <c r="AC729" s="45"/>
      <c r="AD729" s="45"/>
      <c r="AE729" s="45"/>
      <c r="AF729" s="46"/>
      <c r="AG729" s="152"/>
      <c r="AH729" s="48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  <c r="BY729" s="35"/>
      <c r="BZ729" s="35"/>
      <c r="CA729" s="35"/>
      <c r="CB729" s="35"/>
      <c r="CC729" s="35"/>
      <c r="CD729" s="35"/>
      <c r="CE729" s="35"/>
      <c r="CF729" s="35"/>
      <c r="CG729" s="35"/>
      <c r="CH729" s="35"/>
      <c r="CI729" s="35"/>
      <c r="CJ729" s="35"/>
      <c r="CK729" s="35"/>
      <c r="CL729" s="35"/>
      <c r="CM729" s="35"/>
      <c r="CN729" s="35"/>
      <c r="CO729" s="35"/>
      <c r="CP729" s="35"/>
      <c r="CQ729" s="35"/>
      <c r="CR729" s="35"/>
      <c r="CS729" s="35"/>
      <c r="CT729" s="35"/>
      <c r="CU729" s="35"/>
      <c r="CV729" s="35"/>
      <c r="CW729" s="35"/>
      <c r="CX729" s="35"/>
    </row>
    <row r="730" spans="1:102" ht="13.8" x14ac:dyDescent="0.3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44"/>
      <c r="W730" s="44"/>
      <c r="X730" s="35"/>
      <c r="Y730" s="35"/>
      <c r="Z730" s="35"/>
      <c r="AA730" s="45"/>
      <c r="AB730" s="45"/>
      <c r="AC730" s="45"/>
      <c r="AD730" s="45"/>
      <c r="AE730" s="45"/>
      <c r="AF730" s="46"/>
      <c r="AG730" s="152"/>
      <c r="AH730" s="48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  <c r="BY730" s="35"/>
      <c r="BZ730" s="35"/>
      <c r="CA730" s="35"/>
      <c r="CB730" s="35"/>
      <c r="CC730" s="35"/>
      <c r="CD730" s="35"/>
      <c r="CE730" s="35"/>
      <c r="CF730" s="35"/>
      <c r="CG730" s="35"/>
      <c r="CH730" s="35"/>
      <c r="CI730" s="35"/>
      <c r="CJ730" s="35"/>
      <c r="CK730" s="35"/>
      <c r="CL730" s="35"/>
      <c r="CM730" s="35"/>
      <c r="CN730" s="35"/>
      <c r="CO730" s="35"/>
      <c r="CP730" s="35"/>
      <c r="CQ730" s="35"/>
      <c r="CR730" s="35"/>
      <c r="CS730" s="35"/>
      <c r="CT730" s="35"/>
      <c r="CU730" s="35"/>
      <c r="CV730" s="35"/>
      <c r="CW730" s="35"/>
      <c r="CX730" s="35"/>
    </row>
    <row r="731" spans="1:102" ht="13.8" x14ac:dyDescent="0.3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44"/>
      <c r="W731" s="44"/>
      <c r="X731" s="35"/>
      <c r="Y731" s="35"/>
      <c r="Z731" s="35"/>
      <c r="AA731" s="45"/>
      <c r="AB731" s="45"/>
      <c r="AC731" s="45"/>
      <c r="AD731" s="45"/>
      <c r="AE731" s="45"/>
      <c r="AF731" s="46"/>
      <c r="AG731" s="152"/>
      <c r="AH731" s="48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  <c r="BY731" s="35"/>
      <c r="BZ731" s="35"/>
      <c r="CA731" s="35"/>
      <c r="CB731" s="35"/>
      <c r="CC731" s="35"/>
      <c r="CD731" s="35"/>
      <c r="CE731" s="35"/>
      <c r="CF731" s="35"/>
      <c r="CG731" s="35"/>
      <c r="CH731" s="35"/>
      <c r="CI731" s="35"/>
      <c r="CJ731" s="35"/>
      <c r="CK731" s="35"/>
      <c r="CL731" s="35"/>
      <c r="CM731" s="35"/>
      <c r="CN731" s="35"/>
      <c r="CO731" s="35"/>
      <c r="CP731" s="35"/>
      <c r="CQ731" s="35"/>
      <c r="CR731" s="35"/>
      <c r="CS731" s="35"/>
      <c r="CT731" s="35"/>
      <c r="CU731" s="35"/>
      <c r="CV731" s="35"/>
      <c r="CW731" s="35"/>
      <c r="CX731" s="35"/>
    </row>
    <row r="732" spans="1:102" ht="13.8" x14ac:dyDescent="0.3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44"/>
      <c r="W732" s="44"/>
      <c r="X732" s="35"/>
      <c r="Y732" s="35"/>
      <c r="Z732" s="35"/>
      <c r="AA732" s="45"/>
      <c r="AB732" s="45"/>
      <c r="AC732" s="45"/>
      <c r="AD732" s="45"/>
      <c r="AE732" s="45"/>
      <c r="AF732" s="46"/>
      <c r="AG732" s="152"/>
      <c r="AH732" s="48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  <c r="BY732" s="35"/>
      <c r="BZ732" s="35"/>
      <c r="CA732" s="35"/>
      <c r="CB732" s="35"/>
      <c r="CC732" s="35"/>
      <c r="CD732" s="35"/>
      <c r="CE732" s="35"/>
      <c r="CF732" s="35"/>
      <c r="CG732" s="35"/>
      <c r="CH732" s="35"/>
      <c r="CI732" s="35"/>
      <c r="CJ732" s="35"/>
      <c r="CK732" s="35"/>
      <c r="CL732" s="35"/>
      <c r="CM732" s="35"/>
      <c r="CN732" s="35"/>
      <c r="CO732" s="35"/>
      <c r="CP732" s="35"/>
      <c r="CQ732" s="35"/>
      <c r="CR732" s="35"/>
      <c r="CS732" s="35"/>
      <c r="CT732" s="35"/>
      <c r="CU732" s="35"/>
      <c r="CV732" s="35"/>
      <c r="CW732" s="35"/>
      <c r="CX732" s="35"/>
    </row>
    <row r="733" spans="1:102" ht="13.8" x14ac:dyDescent="0.3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44"/>
      <c r="W733" s="44"/>
      <c r="X733" s="35"/>
      <c r="Y733" s="35"/>
      <c r="Z733" s="35"/>
      <c r="AA733" s="45"/>
      <c r="AB733" s="45"/>
      <c r="AC733" s="45"/>
      <c r="AD733" s="45"/>
      <c r="AE733" s="45"/>
      <c r="AF733" s="46"/>
      <c r="AG733" s="152"/>
      <c r="AH733" s="48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  <c r="BY733" s="35"/>
      <c r="BZ733" s="35"/>
      <c r="CA733" s="35"/>
      <c r="CB733" s="35"/>
      <c r="CC733" s="35"/>
      <c r="CD733" s="35"/>
      <c r="CE733" s="35"/>
      <c r="CF733" s="35"/>
      <c r="CG733" s="35"/>
      <c r="CH733" s="35"/>
      <c r="CI733" s="35"/>
      <c r="CJ733" s="35"/>
      <c r="CK733" s="35"/>
      <c r="CL733" s="35"/>
      <c r="CM733" s="35"/>
      <c r="CN733" s="35"/>
      <c r="CO733" s="35"/>
      <c r="CP733" s="35"/>
      <c r="CQ733" s="35"/>
      <c r="CR733" s="35"/>
      <c r="CS733" s="35"/>
      <c r="CT733" s="35"/>
      <c r="CU733" s="35"/>
      <c r="CV733" s="35"/>
      <c r="CW733" s="35"/>
      <c r="CX733" s="35"/>
    </row>
    <row r="734" spans="1:102" ht="13.8" x14ac:dyDescent="0.3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44"/>
      <c r="W734" s="44"/>
      <c r="X734" s="35"/>
      <c r="Y734" s="35"/>
      <c r="Z734" s="35"/>
      <c r="AA734" s="45"/>
      <c r="AB734" s="45"/>
      <c r="AC734" s="45"/>
      <c r="AD734" s="45"/>
      <c r="AE734" s="45"/>
      <c r="AF734" s="46"/>
      <c r="AG734" s="152"/>
      <c r="AH734" s="48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  <c r="BY734" s="35"/>
      <c r="BZ734" s="35"/>
      <c r="CA734" s="35"/>
      <c r="CB734" s="35"/>
      <c r="CC734" s="35"/>
      <c r="CD734" s="35"/>
      <c r="CE734" s="35"/>
      <c r="CF734" s="35"/>
      <c r="CG734" s="35"/>
      <c r="CH734" s="35"/>
      <c r="CI734" s="35"/>
      <c r="CJ734" s="35"/>
      <c r="CK734" s="35"/>
      <c r="CL734" s="35"/>
      <c r="CM734" s="35"/>
      <c r="CN734" s="35"/>
      <c r="CO734" s="35"/>
      <c r="CP734" s="35"/>
      <c r="CQ734" s="35"/>
      <c r="CR734" s="35"/>
      <c r="CS734" s="35"/>
      <c r="CT734" s="35"/>
      <c r="CU734" s="35"/>
      <c r="CV734" s="35"/>
      <c r="CW734" s="35"/>
      <c r="CX734" s="35"/>
    </row>
    <row r="735" spans="1:102" ht="13.8" x14ac:dyDescent="0.3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44"/>
      <c r="W735" s="44"/>
      <c r="X735" s="35"/>
      <c r="Y735" s="35"/>
      <c r="Z735" s="35"/>
      <c r="AA735" s="45"/>
      <c r="AB735" s="45"/>
      <c r="AC735" s="45"/>
      <c r="AD735" s="45"/>
      <c r="AE735" s="45"/>
      <c r="AF735" s="46"/>
      <c r="AG735" s="152"/>
      <c r="AH735" s="48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  <c r="BY735" s="35"/>
      <c r="BZ735" s="35"/>
      <c r="CA735" s="35"/>
      <c r="CB735" s="35"/>
      <c r="CC735" s="35"/>
      <c r="CD735" s="35"/>
      <c r="CE735" s="35"/>
      <c r="CF735" s="35"/>
      <c r="CG735" s="35"/>
      <c r="CH735" s="35"/>
      <c r="CI735" s="35"/>
      <c r="CJ735" s="35"/>
      <c r="CK735" s="35"/>
      <c r="CL735" s="35"/>
      <c r="CM735" s="35"/>
      <c r="CN735" s="35"/>
      <c r="CO735" s="35"/>
      <c r="CP735" s="35"/>
      <c r="CQ735" s="35"/>
      <c r="CR735" s="35"/>
      <c r="CS735" s="35"/>
      <c r="CT735" s="35"/>
      <c r="CU735" s="35"/>
      <c r="CV735" s="35"/>
      <c r="CW735" s="35"/>
      <c r="CX735" s="35"/>
    </row>
    <row r="736" spans="1:102" ht="13.8" x14ac:dyDescent="0.3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44"/>
      <c r="W736" s="44"/>
      <c r="X736" s="35"/>
      <c r="Y736" s="35"/>
      <c r="Z736" s="35"/>
      <c r="AA736" s="45"/>
      <c r="AB736" s="45"/>
      <c r="AC736" s="45"/>
      <c r="AD736" s="45"/>
      <c r="AE736" s="45"/>
      <c r="AF736" s="46"/>
      <c r="AG736" s="152"/>
      <c r="AH736" s="48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  <c r="BY736" s="35"/>
      <c r="BZ736" s="35"/>
      <c r="CA736" s="35"/>
      <c r="CB736" s="35"/>
      <c r="CC736" s="35"/>
      <c r="CD736" s="35"/>
      <c r="CE736" s="35"/>
      <c r="CF736" s="35"/>
      <c r="CG736" s="35"/>
      <c r="CH736" s="35"/>
      <c r="CI736" s="35"/>
      <c r="CJ736" s="35"/>
      <c r="CK736" s="35"/>
      <c r="CL736" s="35"/>
      <c r="CM736" s="35"/>
      <c r="CN736" s="35"/>
      <c r="CO736" s="35"/>
      <c r="CP736" s="35"/>
      <c r="CQ736" s="35"/>
      <c r="CR736" s="35"/>
      <c r="CS736" s="35"/>
      <c r="CT736" s="35"/>
      <c r="CU736" s="35"/>
      <c r="CV736" s="35"/>
      <c r="CW736" s="35"/>
      <c r="CX736" s="35"/>
    </row>
    <row r="737" spans="1:102" ht="13.8" x14ac:dyDescent="0.3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44"/>
      <c r="W737" s="44"/>
      <c r="X737" s="35"/>
      <c r="Y737" s="35"/>
      <c r="Z737" s="35"/>
      <c r="AA737" s="45"/>
      <c r="AB737" s="45"/>
      <c r="AC737" s="45"/>
      <c r="AD737" s="45"/>
      <c r="AE737" s="45"/>
      <c r="AF737" s="46"/>
      <c r="AG737" s="152"/>
      <c r="AH737" s="48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  <c r="BY737" s="35"/>
      <c r="BZ737" s="35"/>
      <c r="CA737" s="35"/>
      <c r="CB737" s="35"/>
      <c r="CC737" s="35"/>
      <c r="CD737" s="35"/>
      <c r="CE737" s="35"/>
      <c r="CF737" s="35"/>
      <c r="CG737" s="35"/>
      <c r="CH737" s="35"/>
      <c r="CI737" s="35"/>
      <c r="CJ737" s="35"/>
      <c r="CK737" s="35"/>
      <c r="CL737" s="35"/>
      <c r="CM737" s="35"/>
      <c r="CN737" s="35"/>
      <c r="CO737" s="35"/>
      <c r="CP737" s="35"/>
      <c r="CQ737" s="35"/>
      <c r="CR737" s="35"/>
      <c r="CS737" s="35"/>
      <c r="CT737" s="35"/>
      <c r="CU737" s="35"/>
      <c r="CV737" s="35"/>
      <c r="CW737" s="35"/>
      <c r="CX737" s="35"/>
    </row>
    <row r="738" spans="1:102" ht="13.8" x14ac:dyDescent="0.3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44"/>
      <c r="W738" s="44"/>
      <c r="X738" s="35"/>
      <c r="Y738" s="35"/>
      <c r="Z738" s="35"/>
      <c r="AA738" s="45"/>
      <c r="AB738" s="45"/>
      <c r="AC738" s="45"/>
      <c r="AD738" s="45"/>
      <c r="AE738" s="45"/>
      <c r="AF738" s="46"/>
      <c r="AG738" s="152"/>
      <c r="AH738" s="48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  <c r="BY738" s="35"/>
      <c r="BZ738" s="35"/>
      <c r="CA738" s="35"/>
      <c r="CB738" s="35"/>
      <c r="CC738" s="35"/>
      <c r="CD738" s="35"/>
      <c r="CE738" s="35"/>
      <c r="CF738" s="35"/>
      <c r="CG738" s="35"/>
      <c r="CH738" s="35"/>
      <c r="CI738" s="35"/>
      <c r="CJ738" s="35"/>
      <c r="CK738" s="35"/>
      <c r="CL738" s="35"/>
      <c r="CM738" s="35"/>
      <c r="CN738" s="35"/>
      <c r="CO738" s="35"/>
      <c r="CP738" s="35"/>
      <c r="CQ738" s="35"/>
      <c r="CR738" s="35"/>
      <c r="CS738" s="35"/>
      <c r="CT738" s="35"/>
      <c r="CU738" s="35"/>
      <c r="CV738" s="35"/>
      <c r="CW738" s="35"/>
      <c r="CX738" s="35"/>
    </row>
    <row r="739" spans="1:102" ht="13.8" x14ac:dyDescent="0.3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44"/>
      <c r="W739" s="44"/>
      <c r="X739" s="35"/>
      <c r="Y739" s="35"/>
      <c r="Z739" s="35"/>
      <c r="AA739" s="45"/>
      <c r="AB739" s="45"/>
      <c r="AC739" s="45"/>
      <c r="AD739" s="45"/>
      <c r="AE739" s="45"/>
      <c r="AF739" s="46"/>
      <c r="AG739" s="152"/>
      <c r="AH739" s="48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  <c r="BY739" s="35"/>
      <c r="BZ739" s="35"/>
      <c r="CA739" s="35"/>
      <c r="CB739" s="35"/>
      <c r="CC739" s="35"/>
      <c r="CD739" s="35"/>
      <c r="CE739" s="35"/>
      <c r="CF739" s="35"/>
      <c r="CG739" s="35"/>
      <c r="CH739" s="35"/>
      <c r="CI739" s="35"/>
      <c r="CJ739" s="35"/>
      <c r="CK739" s="35"/>
      <c r="CL739" s="35"/>
      <c r="CM739" s="35"/>
      <c r="CN739" s="35"/>
      <c r="CO739" s="35"/>
      <c r="CP739" s="35"/>
      <c r="CQ739" s="35"/>
      <c r="CR739" s="35"/>
      <c r="CS739" s="35"/>
      <c r="CT739" s="35"/>
      <c r="CU739" s="35"/>
      <c r="CV739" s="35"/>
      <c r="CW739" s="35"/>
      <c r="CX739" s="35"/>
    </row>
    <row r="740" spans="1:102" ht="13.8" x14ac:dyDescent="0.3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44"/>
      <c r="W740" s="44"/>
      <c r="X740" s="35"/>
      <c r="Y740" s="35"/>
      <c r="Z740" s="35"/>
      <c r="AA740" s="45"/>
      <c r="AB740" s="45"/>
      <c r="AC740" s="45"/>
      <c r="AD740" s="45"/>
      <c r="AE740" s="45"/>
      <c r="AF740" s="46"/>
      <c r="AG740" s="152"/>
      <c r="AH740" s="48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  <c r="BY740" s="35"/>
      <c r="BZ740" s="35"/>
      <c r="CA740" s="35"/>
      <c r="CB740" s="35"/>
      <c r="CC740" s="35"/>
      <c r="CD740" s="35"/>
      <c r="CE740" s="35"/>
      <c r="CF740" s="35"/>
      <c r="CG740" s="35"/>
      <c r="CH740" s="35"/>
      <c r="CI740" s="35"/>
      <c r="CJ740" s="35"/>
      <c r="CK740" s="35"/>
      <c r="CL740" s="35"/>
      <c r="CM740" s="35"/>
      <c r="CN740" s="35"/>
      <c r="CO740" s="35"/>
      <c r="CP740" s="35"/>
      <c r="CQ740" s="35"/>
      <c r="CR740" s="35"/>
      <c r="CS740" s="35"/>
      <c r="CT740" s="35"/>
      <c r="CU740" s="35"/>
      <c r="CV740" s="35"/>
      <c r="CW740" s="35"/>
      <c r="CX740" s="35"/>
    </row>
    <row r="741" spans="1:102" ht="13.8" x14ac:dyDescent="0.3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44"/>
      <c r="W741" s="44"/>
      <c r="X741" s="35"/>
      <c r="Y741" s="35"/>
      <c r="Z741" s="35"/>
      <c r="AA741" s="45"/>
      <c r="AB741" s="45"/>
      <c r="AC741" s="45"/>
      <c r="AD741" s="45"/>
      <c r="AE741" s="45"/>
      <c r="AF741" s="46"/>
      <c r="AG741" s="152"/>
      <c r="AH741" s="48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  <c r="BY741" s="35"/>
      <c r="BZ741" s="35"/>
      <c r="CA741" s="35"/>
      <c r="CB741" s="35"/>
      <c r="CC741" s="35"/>
      <c r="CD741" s="35"/>
      <c r="CE741" s="35"/>
      <c r="CF741" s="35"/>
      <c r="CG741" s="35"/>
      <c r="CH741" s="35"/>
      <c r="CI741" s="35"/>
      <c r="CJ741" s="35"/>
      <c r="CK741" s="35"/>
      <c r="CL741" s="35"/>
      <c r="CM741" s="35"/>
      <c r="CN741" s="35"/>
      <c r="CO741" s="35"/>
      <c r="CP741" s="35"/>
      <c r="CQ741" s="35"/>
      <c r="CR741" s="35"/>
      <c r="CS741" s="35"/>
      <c r="CT741" s="35"/>
      <c r="CU741" s="35"/>
      <c r="CV741" s="35"/>
      <c r="CW741" s="35"/>
      <c r="CX741" s="35"/>
    </row>
    <row r="742" spans="1:102" ht="13.8" x14ac:dyDescent="0.3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44"/>
      <c r="W742" s="44"/>
      <c r="X742" s="35"/>
      <c r="Y742" s="35"/>
      <c r="Z742" s="35"/>
      <c r="AA742" s="45"/>
      <c r="AB742" s="45"/>
      <c r="AC742" s="45"/>
      <c r="AD742" s="45"/>
      <c r="AE742" s="45"/>
      <c r="AF742" s="46"/>
      <c r="AG742" s="152"/>
      <c r="AH742" s="48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  <c r="BY742" s="35"/>
      <c r="BZ742" s="35"/>
      <c r="CA742" s="35"/>
      <c r="CB742" s="35"/>
      <c r="CC742" s="35"/>
      <c r="CD742" s="35"/>
      <c r="CE742" s="35"/>
      <c r="CF742" s="35"/>
      <c r="CG742" s="35"/>
      <c r="CH742" s="35"/>
      <c r="CI742" s="35"/>
      <c r="CJ742" s="35"/>
      <c r="CK742" s="35"/>
      <c r="CL742" s="35"/>
      <c r="CM742" s="35"/>
      <c r="CN742" s="35"/>
      <c r="CO742" s="35"/>
      <c r="CP742" s="35"/>
      <c r="CQ742" s="35"/>
      <c r="CR742" s="35"/>
      <c r="CS742" s="35"/>
      <c r="CT742" s="35"/>
      <c r="CU742" s="35"/>
      <c r="CV742" s="35"/>
      <c r="CW742" s="35"/>
      <c r="CX742" s="35"/>
    </row>
    <row r="743" spans="1:102" ht="13.8" x14ac:dyDescent="0.3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44"/>
      <c r="W743" s="44"/>
      <c r="X743" s="35"/>
      <c r="Y743" s="35"/>
      <c r="Z743" s="35"/>
      <c r="AA743" s="45"/>
      <c r="AB743" s="45"/>
      <c r="AC743" s="45"/>
      <c r="AD743" s="45"/>
      <c r="AE743" s="45"/>
      <c r="AF743" s="46"/>
      <c r="AG743" s="152"/>
      <c r="AH743" s="48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  <c r="CC743" s="35"/>
      <c r="CD743" s="35"/>
      <c r="CE743" s="35"/>
      <c r="CF743" s="35"/>
      <c r="CG743" s="35"/>
      <c r="CH743" s="35"/>
      <c r="CI743" s="35"/>
      <c r="CJ743" s="35"/>
      <c r="CK743" s="35"/>
      <c r="CL743" s="35"/>
      <c r="CM743" s="35"/>
      <c r="CN743" s="35"/>
      <c r="CO743" s="35"/>
      <c r="CP743" s="35"/>
      <c r="CQ743" s="35"/>
      <c r="CR743" s="35"/>
      <c r="CS743" s="35"/>
      <c r="CT743" s="35"/>
      <c r="CU743" s="35"/>
      <c r="CV743" s="35"/>
      <c r="CW743" s="35"/>
      <c r="CX743" s="35"/>
    </row>
    <row r="744" spans="1:102" ht="13.8" x14ac:dyDescent="0.3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44"/>
      <c r="W744" s="44"/>
      <c r="X744" s="35"/>
      <c r="Y744" s="35"/>
      <c r="Z744" s="35"/>
      <c r="AA744" s="45"/>
      <c r="AB744" s="45"/>
      <c r="AC744" s="45"/>
      <c r="AD744" s="45"/>
      <c r="AE744" s="45"/>
      <c r="AF744" s="46"/>
      <c r="AG744" s="152"/>
      <c r="AH744" s="48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  <c r="BY744" s="35"/>
      <c r="BZ744" s="35"/>
      <c r="CA744" s="35"/>
      <c r="CB744" s="35"/>
      <c r="CC744" s="35"/>
      <c r="CD744" s="35"/>
      <c r="CE744" s="35"/>
      <c r="CF744" s="35"/>
      <c r="CG744" s="35"/>
      <c r="CH744" s="35"/>
      <c r="CI744" s="35"/>
      <c r="CJ744" s="35"/>
      <c r="CK744" s="35"/>
      <c r="CL744" s="35"/>
      <c r="CM744" s="35"/>
      <c r="CN744" s="35"/>
      <c r="CO744" s="35"/>
      <c r="CP744" s="35"/>
      <c r="CQ744" s="35"/>
      <c r="CR744" s="35"/>
      <c r="CS744" s="35"/>
      <c r="CT744" s="35"/>
      <c r="CU744" s="35"/>
      <c r="CV744" s="35"/>
      <c r="CW744" s="35"/>
      <c r="CX744" s="35"/>
    </row>
    <row r="745" spans="1:102" ht="13.8" x14ac:dyDescent="0.3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44"/>
      <c r="W745" s="44"/>
      <c r="X745" s="35"/>
      <c r="Y745" s="35"/>
      <c r="Z745" s="35"/>
      <c r="AA745" s="45"/>
      <c r="AB745" s="45"/>
      <c r="AC745" s="45"/>
      <c r="AD745" s="45"/>
      <c r="AE745" s="45"/>
      <c r="AF745" s="46"/>
      <c r="AG745" s="152"/>
      <c r="AH745" s="48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  <c r="BY745" s="35"/>
      <c r="BZ745" s="35"/>
      <c r="CA745" s="35"/>
      <c r="CB745" s="35"/>
      <c r="CC745" s="35"/>
      <c r="CD745" s="35"/>
      <c r="CE745" s="35"/>
      <c r="CF745" s="35"/>
      <c r="CG745" s="35"/>
      <c r="CH745" s="35"/>
      <c r="CI745" s="35"/>
      <c r="CJ745" s="35"/>
      <c r="CK745" s="35"/>
      <c r="CL745" s="35"/>
      <c r="CM745" s="35"/>
      <c r="CN745" s="35"/>
      <c r="CO745" s="35"/>
      <c r="CP745" s="35"/>
      <c r="CQ745" s="35"/>
      <c r="CR745" s="35"/>
      <c r="CS745" s="35"/>
      <c r="CT745" s="35"/>
      <c r="CU745" s="35"/>
      <c r="CV745" s="35"/>
      <c r="CW745" s="35"/>
      <c r="CX745" s="35"/>
    </row>
    <row r="746" spans="1:102" ht="13.8" x14ac:dyDescent="0.3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44"/>
      <c r="W746" s="44"/>
      <c r="X746" s="35"/>
      <c r="Y746" s="35"/>
      <c r="Z746" s="35"/>
      <c r="AA746" s="45"/>
      <c r="AB746" s="45"/>
      <c r="AC746" s="45"/>
      <c r="AD746" s="45"/>
      <c r="AE746" s="45"/>
      <c r="AF746" s="46"/>
      <c r="AG746" s="152"/>
      <c r="AH746" s="48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  <c r="BY746" s="35"/>
      <c r="BZ746" s="35"/>
      <c r="CA746" s="35"/>
      <c r="CB746" s="35"/>
      <c r="CC746" s="35"/>
      <c r="CD746" s="35"/>
      <c r="CE746" s="35"/>
      <c r="CF746" s="35"/>
      <c r="CG746" s="35"/>
      <c r="CH746" s="35"/>
      <c r="CI746" s="35"/>
      <c r="CJ746" s="35"/>
      <c r="CK746" s="35"/>
      <c r="CL746" s="35"/>
      <c r="CM746" s="35"/>
      <c r="CN746" s="35"/>
      <c r="CO746" s="35"/>
      <c r="CP746" s="35"/>
      <c r="CQ746" s="35"/>
      <c r="CR746" s="35"/>
      <c r="CS746" s="35"/>
      <c r="CT746" s="35"/>
      <c r="CU746" s="35"/>
      <c r="CV746" s="35"/>
      <c r="CW746" s="35"/>
      <c r="CX746" s="35"/>
    </row>
    <row r="747" spans="1:102" ht="13.8" x14ac:dyDescent="0.3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44"/>
      <c r="W747" s="44"/>
      <c r="X747" s="35"/>
      <c r="Y747" s="35"/>
      <c r="Z747" s="35"/>
      <c r="AA747" s="45"/>
      <c r="AB747" s="45"/>
      <c r="AC747" s="45"/>
      <c r="AD747" s="45"/>
      <c r="AE747" s="45"/>
      <c r="AF747" s="46"/>
      <c r="AG747" s="152"/>
      <c r="AH747" s="48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  <c r="BY747" s="35"/>
      <c r="BZ747" s="35"/>
      <c r="CA747" s="35"/>
      <c r="CB747" s="35"/>
      <c r="CC747" s="35"/>
      <c r="CD747" s="35"/>
      <c r="CE747" s="35"/>
      <c r="CF747" s="35"/>
      <c r="CG747" s="35"/>
      <c r="CH747" s="35"/>
      <c r="CI747" s="35"/>
      <c r="CJ747" s="35"/>
      <c r="CK747" s="35"/>
      <c r="CL747" s="35"/>
      <c r="CM747" s="35"/>
      <c r="CN747" s="35"/>
      <c r="CO747" s="35"/>
      <c r="CP747" s="35"/>
      <c r="CQ747" s="35"/>
      <c r="CR747" s="35"/>
      <c r="CS747" s="35"/>
      <c r="CT747" s="35"/>
      <c r="CU747" s="35"/>
      <c r="CV747" s="35"/>
      <c r="CW747" s="35"/>
      <c r="CX747" s="35"/>
    </row>
    <row r="748" spans="1:102" ht="13.8" x14ac:dyDescent="0.3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44"/>
      <c r="W748" s="44"/>
      <c r="X748" s="35"/>
      <c r="Y748" s="35"/>
      <c r="Z748" s="35"/>
      <c r="AA748" s="45"/>
      <c r="AB748" s="45"/>
      <c r="AC748" s="45"/>
      <c r="AD748" s="45"/>
      <c r="AE748" s="45"/>
      <c r="AF748" s="46"/>
      <c r="AG748" s="152"/>
      <c r="AH748" s="48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  <c r="BY748" s="35"/>
      <c r="BZ748" s="35"/>
      <c r="CA748" s="35"/>
      <c r="CB748" s="35"/>
      <c r="CC748" s="35"/>
      <c r="CD748" s="35"/>
      <c r="CE748" s="35"/>
      <c r="CF748" s="35"/>
      <c r="CG748" s="35"/>
      <c r="CH748" s="35"/>
      <c r="CI748" s="35"/>
      <c r="CJ748" s="35"/>
      <c r="CK748" s="35"/>
      <c r="CL748" s="35"/>
      <c r="CM748" s="35"/>
      <c r="CN748" s="35"/>
      <c r="CO748" s="35"/>
      <c r="CP748" s="35"/>
      <c r="CQ748" s="35"/>
      <c r="CR748" s="35"/>
      <c r="CS748" s="35"/>
      <c r="CT748" s="35"/>
      <c r="CU748" s="35"/>
      <c r="CV748" s="35"/>
      <c r="CW748" s="35"/>
      <c r="CX748" s="35"/>
    </row>
    <row r="749" spans="1:102" ht="13.8" x14ac:dyDescent="0.3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44"/>
      <c r="W749" s="44"/>
      <c r="X749" s="35"/>
      <c r="Y749" s="35"/>
      <c r="Z749" s="35"/>
      <c r="AA749" s="45"/>
      <c r="AB749" s="45"/>
      <c r="AC749" s="45"/>
      <c r="AD749" s="45"/>
      <c r="AE749" s="45"/>
      <c r="AF749" s="46"/>
      <c r="AG749" s="152"/>
      <c r="AH749" s="48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  <c r="BY749" s="35"/>
      <c r="BZ749" s="35"/>
      <c r="CA749" s="35"/>
      <c r="CB749" s="35"/>
      <c r="CC749" s="35"/>
      <c r="CD749" s="35"/>
      <c r="CE749" s="35"/>
      <c r="CF749" s="35"/>
      <c r="CG749" s="35"/>
      <c r="CH749" s="35"/>
      <c r="CI749" s="35"/>
      <c r="CJ749" s="35"/>
      <c r="CK749" s="35"/>
      <c r="CL749" s="35"/>
      <c r="CM749" s="35"/>
      <c r="CN749" s="35"/>
      <c r="CO749" s="35"/>
      <c r="CP749" s="35"/>
      <c r="CQ749" s="35"/>
      <c r="CR749" s="35"/>
      <c r="CS749" s="35"/>
      <c r="CT749" s="35"/>
      <c r="CU749" s="35"/>
      <c r="CV749" s="35"/>
      <c r="CW749" s="35"/>
      <c r="CX749" s="35"/>
    </row>
    <row r="750" spans="1:102" ht="13.8" x14ac:dyDescent="0.3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44"/>
      <c r="W750" s="44"/>
      <c r="X750" s="35"/>
      <c r="Y750" s="35"/>
      <c r="Z750" s="35"/>
      <c r="AA750" s="45"/>
      <c r="AB750" s="45"/>
      <c r="AC750" s="45"/>
      <c r="AD750" s="45"/>
      <c r="AE750" s="45"/>
      <c r="AF750" s="46"/>
      <c r="AG750" s="152"/>
      <c r="AH750" s="48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  <c r="BY750" s="35"/>
      <c r="BZ750" s="35"/>
      <c r="CA750" s="35"/>
      <c r="CB750" s="35"/>
      <c r="CC750" s="35"/>
      <c r="CD750" s="35"/>
      <c r="CE750" s="35"/>
      <c r="CF750" s="35"/>
      <c r="CG750" s="35"/>
      <c r="CH750" s="35"/>
      <c r="CI750" s="35"/>
      <c r="CJ750" s="35"/>
      <c r="CK750" s="35"/>
      <c r="CL750" s="35"/>
      <c r="CM750" s="35"/>
      <c r="CN750" s="35"/>
      <c r="CO750" s="35"/>
      <c r="CP750" s="35"/>
      <c r="CQ750" s="35"/>
      <c r="CR750" s="35"/>
      <c r="CS750" s="35"/>
      <c r="CT750" s="35"/>
      <c r="CU750" s="35"/>
      <c r="CV750" s="35"/>
      <c r="CW750" s="35"/>
      <c r="CX750" s="35"/>
    </row>
    <row r="751" spans="1:102" ht="13.8" x14ac:dyDescent="0.3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44"/>
      <c r="W751" s="44"/>
      <c r="X751" s="35"/>
      <c r="Y751" s="35"/>
      <c r="Z751" s="35"/>
      <c r="AA751" s="45"/>
      <c r="AB751" s="45"/>
      <c r="AC751" s="45"/>
      <c r="AD751" s="45"/>
      <c r="AE751" s="45"/>
      <c r="AF751" s="46"/>
      <c r="AG751" s="152"/>
      <c r="AH751" s="48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  <c r="BY751" s="35"/>
      <c r="BZ751" s="35"/>
      <c r="CA751" s="35"/>
      <c r="CB751" s="35"/>
      <c r="CC751" s="35"/>
      <c r="CD751" s="35"/>
      <c r="CE751" s="35"/>
      <c r="CF751" s="35"/>
      <c r="CG751" s="35"/>
      <c r="CH751" s="35"/>
      <c r="CI751" s="35"/>
      <c r="CJ751" s="35"/>
      <c r="CK751" s="35"/>
      <c r="CL751" s="35"/>
      <c r="CM751" s="35"/>
      <c r="CN751" s="35"/>
      <c r="CO751" s="35"/>
      <c r="CP751" s="35"/>
      <c r="CQ751" s="35"/>
      <c r="CR751" s="35"/>
      <c r="CS751" s="35"/>
      <c r="CT751" s="35"/>
      <c r="CU751" s="35"/>
      <c r="CV751" s="35"/>
      <c r="CW751" s="35"/>
      <c r="CX751" s="35"/>
    </row>
    <row r="752" spans="1:102" ht="13.8" x14ac:dyDescent="0.3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44"/>
      <c r="W752" s="44"/>
      <c r="X752" s="35"/>
      <c r="Y752" s="35"/>
      <c r="Z752" s="35"/>
      <c r="AA752" s="45"/>
      <c r="AB752" s="45"/>
      <c r="AC752" s="45"/>
      <c r="AD752" s="45"/>
      <c r="AE752" s="45"/>
      <c r="AF752" s="46"/>
      <c r="AG752" s="152"/>
      <c r="AH752" s="48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  <c r="BY752" s="35"/>
      <c r="BZ752" s="35"/>
      <c r="CA752" s="35"/>
      <c r="CB752" s="35"/>
      <c r="CC752" s="35"/>
      <c r="CD752" s="35"/>
      <c r="CE752" s="35"/>
      <c r="CF752" s="35"/>
      <c r="CG752" s="35"/>
      <c r="CH752" s="35"/>
      <c r="CI752" s="35"/>
      <c r="CJ752" s="35"/>
      <c r="CK752" s="35"/>
      <c r="CL752" s="35"/>
      <c r="CM752" s="35"/>
      <c r="CN752" s="35"/>
      <c r="CO752" s="35"/>
      <c r="CP752" s="35"/>
      <c r="CQ752" s="35"/>
      <c r="CR752" s="35"/>
      <c r="CS752" s="35"/>
      <c r="CT752" s="35"/>
      <c r="CU752" s="35"/>
      <c r="CV752" s="35"/>
      <c r="CW752" s="35"/>
      <c r="CX752" s="35"/>
    </row>
    <row r="753" spans="1:102" ht="13.8" x14ac:dyDescent="0.3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44"/>
      <c r="W753" s="44"/>
      <c r="X753" s="35"/>
      <c r="Y753" s="35"/>
      <c r="Z753" s="35"/>
      <c r="AA753" s="45"/>
      <c r="AB753" s="45"/>
      <c r="AC753" s="45"/>
      <c r="AD753" s="45"/>
      <c r="AE753" s="45"/>
      <c r="AF753" s="46"/>
      <c r="AG753" s="152"/>
      <c r="AH753" s="48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  <c r="BY753" s="35"/>
      <c r="BZ753" s="35"/>
      <c r="CA753" s="35"/>
      <c r="CB753" s="35"/>
      <c r="CC753" s="35"/>
      <c r="CD753" s="35"/>
      <c r="CE753" s="35"/>
      <c r="CF753" s="35"/>
      <c r="CG753" s="35"/>
      <c r="CH753" s="35"/>
      <c r="CI753" s="35"/>
      <c r="CJ753" s="35"/>
      <c r="CK753" s="35"/>
      <c r="CL753" s="35"/>
      <c r="CM753" s="35"/>
      <c r="CN753" s="35"/>
      <c r="CO753" s="35"/>
      <c r="CP753" s="35"/>
      <c r="CQ753" s="35"/>
      <c r="CR753" s="35"/>
      <c r="CS753" s="35"/>
      <c r="CT753" s="35"/>
      <c r="CU753" s="35"/>
      <c r="CV753" s="35"/>
      <c r="CW753" s="35"/>
      <c r="CX753" s="35"/>
    </row>
    <row r="754" spans="1:102" ht="13.8" x14ac:dyDescent="0.3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44"/>
      <c r="W754" s="44"/>
      <c r="X754" s="35"/>
      <c r="Y754" s="35"/>
      <c r="Z754" s="35"/>
      <c r="AA754" s="45"/>
      <c r="AB754" s="45"/>
      <c r="AC754" s="45"/>
      <c r="AD754" s="45"/>
      <c r="AE754" s="45"/>
      <c r="AF754" s="46"/>
      <c r="AG754" s="152"/>
      <c r="AH754" s="48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  <c r="BY754" s="35"/>
      <c r="BZ754" s="35"/>
      <c r="CA754" s="35"/>
      <c r="CB754" s="35"/>
      <c r="CC754" s="35"/>
      <c r="CD754" s="35"/>
      <c r="CE754" s="35"/>
      <c r="CF754" s="35"/>
      <c r="CG754" s="35"/>
      <c r="CH754" s="35"/>
      <c r="CI754" s="35"/>
      <c r="CJ754" s="35"/>
      <c r="CK754" s="35"/>
      <c r="CL754" s="35"/>
      <c r="CM754" s="35"/>
      <c r="CN754" s="35"/>
      <c r="CO754" s="35"/>
      <c r="CP754" s="35"/>
      <c r="CQ754" s="35"/>
      <c r="CR754" s="35"/>
      <c r="CS754" s="35"/>
      <c r="CT754" s="35"/>
      <c r="CU754" s="35"/>
      <c r="CV754" s="35"/>
      <c r="CW754" s="35"/>
      <c r="CX754" s="35"/>
    </row>
    <row r="755" spans="1:102" ht="13.8" x14ac:dyDescent="0.3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44"/>
      <c r="W755" s="44"/>
      <c r="X755" s="35"/>
      <c r="Y755" s="35"/>
      <c r="Z755" s="35"/>
      <c r="AA755" s="45"/>
      <c r="AB755" s="45"/>
      <c r="AC755" s="45"/>
      <c r="AD755" s="45"/>
      <c r="AE755" s="45"/>
      <c r="AF755" s="46"/>
      <c r="AG755" s="152"/>
      <c r="AH755" s="48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  <c r="BY755" s="35"/>
      <c r="BZ755" s="35"/>
      <c r="CA755" s="35"/>
      <c r="CB755" s="35"/>
      <c r="CC755" s="35"/>
      <c r="CD755" s="35"/>
      <c r="CE755" s="35"/>
      <c r="CF755" s="35"/>
      <c r="CG755" s="35"/>
      <c r="CH755" s="35"/>
      <c r="CI755" s="35"/>
      <c r="CJ755" s="35"/>
      <c r="CK755" s="35"/>
      <c r="CL755" s="35"/>
      <c r="CM755" s="35"/>
      <c r="CN755" s="35"/>
      <c r="CO755" s="35"/>
      <c r="CP755" s="35"/>
      <c r="CQ755" s="35"/>
      <c r="CR755" s="35"/>
      <c r="CS755" s="35"/>
      <c r="CT755" s="35"/>
      <c r="CU755" s="35"/>
      <c r="CV755" s="35"/>
      <c r="CW755" s="35"/>
      <c r="CX755" s="35"/>
    </row>
    <row r="756" spans="1:102" ht="13.8" x14ac:dyDescent="0.3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44"/>
      <c r="W756" s="44"/>
      <c r="X756" s="35"/>
      <c r="Y756" s="35"/>
      <c r="Z756" s="35"/>
      <c r="AA756" s="45"/>
      <c r="AB756" s="45"/>
      <c r="AC756" s="45"/>
      <c r="AD756" s="45"/>
      <c r="AE756" s="45"/>
      <c r="AF756" s="46"/>
      <c r="AG756" s="152"/>
      <c r="AH756" s="48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  <c r="BY756" s="35"/>
      <c r="BZ756" s="35"/>
      <c r="CA756" s="35"/>
      <c r="CB756" s="35"/>
      <c r="CC756" s="35"/>
      <c r="CD756" s="35"/>
      <c r="CE756" s="35"/>
      <c r="CF756" s="35"/>
      <c r="CG756" s="35"/>
      <c r="CH756" s="35"/>
      <c r="CI756" s="35"/>
      <c r="CJ756" s="35"/>
      <c r="CK756" s="35"/>
      <c r="CL756" s="35"/>
      <c r="CM756" s="35"/>
      <c r="CN756" s="35"/>
      <c r="CO756" s="35"/>
      <c r="CP756" s="35"/>
      <c r="CQ756" s="35"/>
      <c r="CR756" s="35"/>
      <c r="CS756" s="35"/>
      <c r="CT756" s="35"/>
      <c r="CU756" s="35"/>
      <c r="CV756" s="35"/>
      <c r="CW756" s="35"/>
      <c r="CX756" s="35"/>
    </row>
    <row r="757" spans="1:102" ht="13.8" x14ac:dyDescent="0.3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44"/>
      <c r="W757" s="44"/>
      <c r="X757" s="35"/>
      <c r="Y757" s="35"/>
      <c r="Z757" s="35"/>
      <c r="AA757" s="45"/>
      <c r="AB757" s="45"/>
      <c r="AC757" s="45"/>
      <c r="AD757" s="45"/>
      <c r="AE757" s="45"/>
      <c r="AF757" s="46"/>
      <c r="AG757" s="152"/>
      <c r="AH757" s="48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  <c r="BY757" s="35"/>
      <c r="BZ757" s="35"/>
      <c r="CA757" s="35"/>
      <c r="CB757" s="35"/>
      <c r="CC757" s="35"/>
      <c r="CD757" s="35"/>
      <c r="CE757" s="35"/>
      <c r="CF757" s="35"/>
      <c r="CG757" s="35"/>
      <c r="CH757" s="35"/>
      <c r="CI757" s="35"/>
      <c r="CJ757" s="35"/>
      <c r="CK757" s="35"/>
      <c r="CL757" s="35"/>
      <c r="CM757" s="35"/>
      <c r="CN757" s="35"/>
      <c r="CO757" s="35"/>
      <c r="CP757" s="35"/>
      <c r="CQ757" s="35"/>
      <c r="CR757" s="35"/>
      <c r="CS757" s="35"/>
      <c r="CT757" s="35"/>
      <c r="CU757" s="35"/>
      <c r="CV757" s="35"/>
      <c r="CW757" s="35"/>
      <c r="CX757" s="35"/>
    </row>
    <row r="758" spans="1:102" ht="13.8" x14ac:dyDescent="0.3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44"/>
      <c r="W758" s="44"/>
      <c r="X758" s="35"/>
      <c r="Y758" s="35"/>
      <c r="Z758" s="35"/>
      <c r="AA758" s="45"/>
      <c r="AB758" s="45"/>
      <c r="AC758" s="45"/>
      <c r="AD758" s="45"/>
      <c r="AE758" s="45"/>
      <c r="AF758" s="46"/>
      <c r="AG758" s="152"/>
      <c r="AH758" s="48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  <c r="BY758" s="35"/>
      <c r="BZ758" s="35"/>
      <c r="CA758" s="35"/>
      <c r="CB758" s="35"/>
      <c r="CC758" s="35"/>
      <c r="CD758" s="35"/>
      <c r="CE758" s="35"/>
      <c r="CF758" s="35"/>
      <c r="CG758" s="35"/>
      <c r="CH758" s="35"/>
      <c r="CI758" s="35"/>
      <c r="CJ758" s="35"/>
      <c r="CK758" s="35"/>
      <c r="CL758" s="35"/>
      <c r="CM758" s="35"/>
      <c r="CN758" s="35"/>
      <c r="CO758" s="35"/>
      <c r="CP758" s="35"/>
      <c r="CQ758" s="35"/>
      <c r="CR758" s="35"/>
      <c r="CS758" s="35"/>
      <c r="CT758" s="35"/>
      <c r="CU758" s="35"/>
      <c r="CV758" s="35"/>
      <c r="CW758" s="35"/>
      <c r="CX758" s="35"/>
    </row>
    <row r="759" spans="1:102" ht="13.8" x14ac:dyDescent="0.3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44"/>
      <c r="W759" s="44"/>
      <c r="X759" s="35"/>
      <c r="Y759" s="35"/>
      <c r="Z759" s="35"/>
      <c r="AA759" s="45"/>
      <c r="AB759" s="45"/>
      <c r="AC759" s="45"/>
      <c r="AD759" s="45"/>
      <c r="AE759" s="45"/>
      <c r="AF759" s="46"/>
      <c r="AG759" s="152"/>
      <c r="AH759" s="48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  <c r="BY759" s="35"/>
      <c r="BZ759" s="35"/>
      <c r="CA759" s="35"/>
      <c r="CB759" s="35"/>
      <c r="CC759" s="35"/>
      <c r="CD759" s="35"/>
      <c r="CE759" s="35"/>
      <c r="CF759" s="35"/>
      <c r="CG759" s="35"/>
      <c r="CH759" s="35"/>
      <c r="CI759" s="35"/>
      <c r="CJ759" s="35"/>
      <c r="CK759" s="35"/>
      <c r="CL759" s="35"/>
      <c r="CM759" s="35"/>
      <c r="CN759" s="35"/>
      <c r="CO759" s="35"/>
      <c r="CP759" s="35"/>
      <c r="CQ759" s="35"/>
      <c r="CR759" s="35"/>
      <c r="CS759" s="35"/>
      <c r="CT759" s="35"/>
      <c r="CU759" s="35"/>
      <c r="CV759" s="35"/>
      <c r="CW759" s="35"/>
      <c r="CX759" s="35"/>
    </row>
    <row r="760" spans="1:102" ht="13.8" x14ac:dyDescent="0.3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44"/>
      <c r="W760" s="44"/>
      <c r="X760" s="35"/>
      <c r="Y760" s="35"/>
      <c r="Z760" s="35"/>
      <c r="AA760" s="45"/>
      <c r="AB760" s="45"/>
      <c r="AC760" s="45"/>
      <c r="AD760" s="45"/>
      <c r="AE760" s="45"/>
      <c r="AF760" s="46"/>
      <c r="AG760" s="152"/>
      <c r="AH760" s="48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  <c r="BY760" s="35"/>
      <c r="BZ760" s="35"/>
      <c r="CA760" s="35"/>
      <c r="CB760" s="35"/>
      <c r="CC760" s="35"/>
      <c r="CD760" s="35"/>
      <c r="CE760" s="35"/>
      <c r="CF760" s="35"/>
      <c r="CG760" s="35"/>
      <c r="CH760" s="35"/>
      <c r="CI760" s="35"/>
      <c r="CJ760" s="35"/>
      <c r="CK760" s="35"/>
      <c r="CL760" s="35"/>
      <c r="CM760" s="35"/>
      <c r="CN760" s="35"/>
      <c r="CO760" s="35"/>
      <c r="CP760" s="35"/>
      <c r="CQ760" s="35"/>
      <c r="CR760" s="35"/>
      <c r="CS760" s="35"/>
      <c r="CT760" s="35"/>
      <c r="CU760" s="35"/>
      <c r="CV760" s="35"/>
      <c r="CW760" s="35"/>
      <c r="CX760" s="35"/>
    </row>
    <row r="761" spans="1:102" ht="13.8" x14ac:dyDescent="0.3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44"/>
      <c r="W761" s="44"/>
      <c r="X761" s="35"/>
      <c r="Y761" s="35"/>
      <c r="Z761" s="35"/>
      <c r="AA761" s="45"/>
      <c r="AB761" s="45"/>
      <c r="AC761" s="45"/>
      <c r="AD761" s="45"/>
      <c r="AE761" s="45"/>
      <c r="AF761" s="46"/>
      <c r="AG761" s="152"/>
      <c r="AH761" s="48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  <c r="BY761" s="35"/>
      <c r="BZ761" s="35"/>
      <c r="CA761" s="35"/>
      <c r="CB761" s="35"/>
      <c r="CC761" s="35"/>
      <c r="CD761" s="35"/>
      <c r="CE761" s="35"/>
      <c r="CF761" s="35"/>
      <c r="CG761" s="35"/>
      <c r="CH761" s="35"/>
      <c r="CI761" s="35"/>
      <c r="CJ761" s="35"/>
      <c r="CK761" s="35"/>
      <c r="CL761" s="35"/>
      <c r="CM761" s="35"/>
      <c r="CN761" s="35"/>
      <c r="CO761" s="35"/>
      <c r="CP761" s="35"/>
      <c r="CQ761" s="35"/>
      <c r="CR761" s="35"/>
      <c r="CS761" s="35"/>
      <c r="CT761" s="35"/>
      <c r="CU761" s="35"/>
      <c r="CV761" s="35"/>
      <c r="CW761" s="35"/>
      <c r="CX761" s="35"/>
    </row>
    <row r="762" spans="1:102" ht="13.8" x14ac:dyDescent="0.3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44"/>
      <c r="W762" s="44"/>
      <c r="X762" s="35"/>
      <c r="Y762" s="35"/>
      <c r="Z762" s="35"/>
      <c r="AA762" s="45"/>
      <c r="AB762" s="45"/>
      <c r="AC762" s="45"/>
      <c r="AD762" s="45"/>
      <c r="AE762" s="45"/>
      <c r="AF762" s="46"/>
      <c r="AG762" s="152"/>
      <c r="AH762" s="48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  <c r="BY762" s="35"/>
      <c r="BZ762" s="35"/>
      <c r="CA762" s="35"/>
      <c r="CB762" s="35"/>
      <c r="CC762" s="35"/>
      <c r="CD762" s="35"/>
      <c r="CE762" s="35"/>
      <c r="CF762" s="35"/>
      <c r="CG762" s="35"/>
      <c r="CH762" s="35"/>
      <c r="CI762" s="35"/>
      <c r="CJ762" s="35"/>
      <c r="CK762" s="35"/>
      <c r="CL762" s="35"/>
      <c r="CM762" s="35"/>
      <c r="CN762" s="35"/>
      <c r="CO762" s="35"/>
      <c r="CP762" s="35"/>
      <c r="CQ762" s="35"/>
      <c r="CR762" s="35"/>
      <c r="CS762" s="35"/>
      <c r="CT762" s="35"/>
      <c r="CU762" s="35"/>
      <c r="CV762" s="35"/>
      <c r="CW762" s="35"/>
      <c r="CX762" s="35"/>
    </row>
    <row r="763" spans="1:102" ht="13.8" x14ac:dyDescent="0.3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44"/>
      <c r="W763" s="44"/>
      <c r="X763" s="35"/>
      <c r="Y763" s="35"/>
      <c r="Z763" s="35"/>
      <c r="AA763" s="45"/>
      <c r="AB763" s="45"/>
      <c r="AC763" s="45"/>
      <c r="AD763" s="45"/>
      <c r="AE763" s="45"/>
      <c r="AF763" s="46"/>
      <c r="AG763" s="152"/>
      <c r="AH763" s="48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  <c r="BY763" s="35"/>
      <c r="BZ763" s="35"/>
      <c r="CA763" s="35"/>
      <c r="CB763" s="35"/>
      <c r="CC763" s="35"/>
      <c r="CD763" s="35"/>
      <c r="CE763" s="35"/>
      <c r="CF763" s="35"/>
      <c r="CG763" s="35"/>
      <c r="CH763" s="35"/>
      <c r="CI763" s="35"/>
      <c r="CJ763" s="35"/>
      <c r="CK763" s="35"/>
      <c r="CL763" s="35"/>
      <c r="CM763" s="35"/>
      <c r="CN763" s="35"/>
      <c r="CO763" s="35"/>
      <c r="CP763" s="35"/>
      <c r="CQ763" s="35"/>
      <c r="CR763" s="35"/>
      <c r="CS763" s="35"/>
      <c r="CT763" s="35"/>
      <c r="CU763" s="35"/>
      <c r="CV763" s="35"/>
      <c r="CW763" s="35"/>
      <c r="CX763" s="35"/>
    </row>
    <row r="764" spans="1:102" ht="13.8" x14ac:dyDescent="0.3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44"/>
      <c r="W764" s="44"/>
      <c r="X764" s="35"/>
      <c r="Y764" s="35"/>
      <c r="Z764" s="35"/>
      <c r="AA764" s="45"/>
      <c r="AB764" s="45"/>
      <c r="AC764" s="45"/>
      <c r="AD764" s="45"/>
      <c r="AE764" s="45"/>
      <c r="AF764" s="46"/>
      <c r="AG764" s="152"/>
      <c r="AH764" s="48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  <c r="BY764" s="35"/>
      <c r="BZ764" s="35"/>
      <c r="CA764" s="35"/>
      <c r="CB764" s="35"/>
      <c r="CC764" s="35"/>
      <c r="CD764" s="35"/>
      <c r="CE764" s="35"/>
      <c r="CF764" s="35"/>
      <c r="CG764" s="35"/>
      <c r="CH764" s="35"/>
      <c r="CI764" s="35"/>
      <c r="CJ764" s="35"/>
      <c r="CK764" s="35"/>
      <c r="CL764" s="35"/>
      <c r="CM764" s="35"/>
      <c r="CN764" s="35"/>
      <c r="CO764" s="35"/>
      <c r="CP764" s="35"/>
      <c r="CQ764" s="35"/>
      <c r="CR764" s="35"/>
      <c r="CS764" s="35"/>
      <c r="CT764" s="35"/>
      <c r="CU764" s="35"/>
      <c r="CV764" s="35"/>
      <c r="CW764" s="35"/>
      <c r="CX764" s="35"/>
    </row>
    <row r="765" spans="1:102" ht="13.8" x14ac:dyDescent="0.3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44"/>
      <c r="W765" s="44"/>
      <c r="X765" s="35"/>
      <c r="Y765" s="35"/>
      <c r="Z765" s="35"/>
      <c r="AA765" s="45"/>
      <c r="AB765" s="45"/>
      <c r="AC765" s="45"/>
      <c r="AD765" s="45"/>
      <c r="AE765" s="45"/>
      <c r="AF765" s="46"/>
      <c r="AG765" s="152"/>
      <c r="AH765" s="48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  <c r="BY765" s="35"/>
      <c r="BZ765" s="35"/>
      <c r="CA765" s="35"/>
      <c r="CB765" s="35"/>
      <c r="CC765" s="35"/>
      <c r="CD765" s="35"/>
      <c r="CE765" s="35"/>
      <c r="CF765" s="35"/>
      <c r="CG765" s="35"/>
      <c r="CH765" s="35"/>
      <c r="CI765" s="35"/>
      <c r="CJ765" s="35"/>
      <c r="CK765" s="35"/>
      <c r="CL765" s="35"/>
      <c r="CM765" s="35"/>
      <c r="CN765" s="35"/>
      <c r="CO765" s="35"/>
      <c r="CP765" s="35"/>
      <c r="CQ765" s="35"/>
      <c r="CR765" s="35"/>
      <c r="CS765" s="35"/>
      <c r="CT765" s="35"/>
      <c r="CU765" s="35"/>
      <c r="CV765" s="35"/>
      <c r="CW765" s="35"/>
      <c r="CX765" s="35"/>
    </row>
    <row r="766" spans="1:102" ht="13.8" x14ac:dyDescent="0.3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44"/>
      <c r="W766" s="44"/>
      <c r="X766" s="35"/>
      <c r="Y766" s="35"/>
      <c r="Z766" s="35"/>
      <c r="AA766" s="45"/>
      <c r="AB766" s="45"/>
      <c r="AC766" s="45"/>
      <c r="AD766" s="45"/>
      <c r="AE766" s="45"/>
      <c r="AF766" s="46"/>
      <c r="AG766" s="152"/>
      <c r="AH766" s="48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  <c r="BY766" s="35"/>
      <c r="BZ766" s="35"/>
      <c r="CA766" s="35"/>
      <c r="CB766" s="35"/>
      <c r="CC766" s="35"/>
      <c r="CD766" s="35"/>
      <c r="CE766" s="35"/>
      <c r="CF766" s="35"/>
      <c r="CG766" s="35"/>
      <c r="CH766" s="35"/>
      <c r="CI766" s="35"/>
      <c r="CJ766" s="35"/>
      <c r="CK766" s="35"/>
      <c r="CL766" s="35"/>
      <c r="CM766" s="35"/>
      <c r="CN766" s="35"/>
      <c r="CO766" s="35"/>
      <c r="CP766" s="35"/>
      <c r="CQ766" s="35"/>
      <c r="CR766" s="35"/>
      <c r="CS766" s="35"/>
      <c r="CT766" s="35"/>
      <c r="CU766" s="35"/>
      <c r="CV766" s="35"/>
      <c r="CW766" s="35"/>
      <c r="CX766" s="35"/>
    </row>
    <row r="767" spans="1:102" ht="13.8" x14ac:dyDescent="0.3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44"/>
      <c r="W767" s="44"/>
      <c r="X767" s="35"/>
      <c r="Y767" s="35"/>
      <c r="Z767" s="35"/>
      <c r="AA767" s="45"/>
      <c r="AB767" s="45"/>
      <c r="AC767" s="45"/>
      <c r="AD767" s="45"/>
      <c r="AE767" s="45"/>
      <c r="AF767" s="46"/>
      <c r="AG767" s="152"/>
      <c r="AH767" s="48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  <c r="BY767" s="35"/>
      <c r="BZ767" s="35"/>
      <c r="CA767" s="35"/>
      <c r="CB767" s="35"/>
      <c r="CC767" s="35"/>
      <c r="CD767" s="35"/>
      <c r="CE767" s="35"/>
      <c r="CF767" s="35"/>
      <c r="CG767" s="35"/>
      <c r="CH767" s="35"/>
      <c r="CI767" s="35"/>
      <c r="CJ767" s="35"/>
      <c r="CK767" s="35"/>
      <c r="CL767" s="35"/>
      <c r="CM767" s="35"/>
      <c r="CN767" s="35"/>
      <c r="CO767" s="35"/>
      <c r="CP767" s="35"/>
      <c r="CQ767" s="35"/>
      <c r="CR767" s="35"/>
      <c r="CS767" s="35"/>
      <c r="CT767" s="35"/>
      <c r="CU767" s="35"/>
      <c r="CV767" s="35"/>
      <c r="CW767" s="35"/>
      <c r="CX767" s="35"/>
    </row>
    <row r="768" spans="1:102" ht="13.8" x14ac:dyDescent="0.3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44"/>
      <c r="W768" s="44"/>
      <c r="X768" s="35"/>
      <c r="Y768" s="35"/>
      <c r="Z768" s="35"/>
      <c r="AA768" s="45"/>
      <c r="AB768" s="45"/>
      <c r="AC768" s="45"/>
      <c r="AD768" s="45"/>
      <c r="AE768" s="45"/>
      <c r="AF768" s="46"/>
      <c r="AG768" s="152"/>
      <c r="AH768" s="48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  <c r="BY768" s="35"/>
      <c r="BZ768" s="35"/>
      <c r="CA768" s="35"/>
      <c r="CB768" s="35"/>
      <c r="CC768" s="35"/>
      <c r="CD768" s="35"/>
      <c r="CE768" s="35"/>
      <c r="CF768" s="35"/>
      <c r="CG768" s="35"/>
      <c r="CH768" s="35"/>
      <c r="CI768" s="35"/>
      <c r="CJ768" s="35"/>
      <c r="CK768" s="35"/>
      <c r="CL768" s="35"/>
      <c r="CM768" s="35"/>
      <c r="CN768" s="35"/>
      <c r="CO768" s="35"/>
      <c r="CP768" s="35"/>
      <c r="CQ768" s="35"/>
      <c r="CR768" s="35"/>
      <c r="CS768" s="35"/>
      <c r="CT768" s="35"/>
      <c r="CU768" s="35"/>
      <c r="CV768" s="35"/>
      <c r="CW768" s="35"/>
      <c r="CX768" s="35"/>
    </row>
    <row r="769" spans="1:102" ht="13.8" x14ac:dyDescent="0.3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44"/>
      <c r="W769" s="44"/>
      <c r="X769" s="35"/>
      <c r="Y769" s="35"/>
      <c r="Z769" s="35"/>
      <c r="AA769" s="45"/>
      <c r="AB769" s="45"/>
      <c r="AC769" s="45"/>
      <c r="AD769" s="45"/>
      <c r="AE769" s="45"/>
      <c r="AF769" s="46"/>
      <c r="AG769" s="152"/>
      <c r="AH769" s="48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  <c r="BY769" s="35"/>
      <c r="BZ769" s="35"/>
      <c r="CA769" s="35"/>
      <c r="CB769" s="35"/>
      <c r="CC769" s="35"/>
      <c r="CD769" s="35"/>
      <c r="CE769" s="35"/>
      <c r="CF769" s="35"/>
      <c r="CG769" s="35"/>
      <c r="CH769" s="35"/>
      <c r="CI769" s="35"/>
      <c r="CJ769" s="35"/>
      <c r="CK769" s="35"/>
      <c r="CL769" s="35"/>
      <c r="CM769" s="35"/>
      <c r="CN769" s="35"/>
      <c r="CO769" s="35"/>
      <c r="CP769" s="35"/>
      <c r="CQ769" s="35"/>
      <c r="CR769" s="35"/>
      <c r="CS769" s="35"/>
      <c r="CT769" s="35"/>
      <c r="CU769" s="35"/>
      <c r="CV769" s="35"/>
      <c r="CW769" s="35"/>
      <c r="CX769" s="35"/>
    </row>
    <row r="770" spans="1:102" ht="13.8" x14ac:dyDescent="0.3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44"/>
      <c r="W770" s="44"/>
      <c r="X770" s="35"/>
      <c r="Y770" s="35"/>
      <c r="Z770" s="35"/>
      <c r="AA770" s="45"/>
      <c r="AB770" s="45"/>
      <c r="AC770" s="45"/>
      <c r="AD770" s="45"/>
      <c r="AE770" s="45"/>
      <c r="AF770" s="46"/>
      <c r="AG770" s="152"/>
      <c r="AH770" s="48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  <c r="BY770" s="35"/>
      <c r="BZ770" s="35"/>
      <c r="CA770" s="35"/>
      <c r="CB770" s="35"/>
      <c r="CC770" s="35"/>
      <c r="CD770" s="35"/>
      <c r="CE770" s="35"/>
      <c r="CF770" s="35"/>
      <c r="CG770" s="35"/>
      <c r="CH770" s="35"/>
      <c r="CI770" s="35"/>
      <c r="CJ770" s="35"/>
      <c r="CK770" s="35"/>
      <c r="CL770" s="35"/>
      <c r="CM770" s="35"/>
      <c r="CN770" s="35"/>
      <c r="CO770" s="35"/>
      <c r="CP770" s="35"/>
      <c r="CQ770" s="35"/>
      <c r="CR770" s="35"/>
      <c r="CS770" s="35"/>
      <c r="CT770" s="35"/>
      <c r="CU770" s="35"/>
      <c r="CV770" s="35"/>
      <c r="CW770" s="35"/>
      <c r="CX770" s="35"/>
    </row>
    <row r="771" spans="1:102" ht="13.8" x14ac:dyDescent="0.3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44"/>
      <c r="W771" s="44"/>
      <c r="X771" s="35"/>
      <c r="Y771" s="35"/>
      <c r="Z771" s="35"/>
      <c r="AA771" s="45"/>
      <c r="AB771" s="45"/>
      <c r="AC771" s="45"/>
      <c r="AD771" s="45"/>
      <c r="AE771" s="45"/>
      <c r="AF771" s="46"/>
      <c r="AG771" s="152"/>
      <c r="AH771" s="48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  <c r="BY771" s="35"/>
      <c r="BZ771" s="35"/>
      <c r="CA771" s="35"/>
      <c r="CB771" s="35"/>
      <c r="CC771" s="35"/>
      <c r="CD771" s="35"/>
      <c r="CE771" s="35"/>
      <c r="CF771" s="35"/>
      <c r="CG771" s="35"/>
      <c r="CH771" s="35"/>
      <c r="CI771" s="35"/>
      <c r="CJ771" s="35"/>
      <c r="CK771" s="35"/>
      <c r="CL771" s="35"/>
      <c r="CM771" s="35"/>
      <c r="CN771" s="35"/>
      <c r="CO771" s="35"/>
      <c r="CP771" s="35"/>
      <c r="CQ771" s="35"/>
      <c r="CR771" s="35"/>
      <c r="CS771" s="35"/>
      <c r="CT771" s="35"/>
      <c r="CU771" s="35"/>
      <c r="CV771" s="35"/>
      <c r="CW771" s="35"/>
      <c r="CX771" s="35"/>
    </row>
    <row r="772" spans="1:102" ht="13.8" x14ac:dyDescent="0.3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44"/>
      <c r="W772" s="44"/>
      <c r="X772" s="35"/>
      <c r="Y772" s="35"/>
      <c r="Z772" s="35"/>
      <c r="AA772" s="45"/>
      <c r="AB772" s="45"/>
      <c r="AC772" s="45"/>
      <c r="AD772" s="45"/>
      <c r="AE772" s="45"/>
      <c r="AF772" s="46"/>
      <c r="AG772" s="152"/>
      <c r="AH772" s="48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  <c r="BY772" s="35"/>
      <c r="BZ772" s="35"/>
      <c r="CA772" s="35"/>
      <c r="CB772" s="35"/>
      <c r="CC772" s="35"/>
      <c r="CD772" s="35"/>
      <c r="CE772" s="35"/>
      <c r="CF772" s="35"/>
      <c r="CG772" s="35"/>
      <c r="CH772" s="35"/>
      <c r="CI772" s="35"/>
      <c r="CJ772" s="35"/>
      <c r="CK772" s="35"/>
      <c r="CL772" s="35"/>
      <c r="CM772" s="35"/>
      <c r="CN772" s="35"/>
      <c r="CO772" s="35"/>
      <c r="CP772" s="35"/>
      <c r="CQ772" s="35"/>
      <c r="CR772" s="35"/>
      <c r="CS772" s="35"/>
      <c r="CT772" s="35"/>
      <c r="CU772" s="35"/>
      <c r="CV772" s="35"/>
      <c r="CW772" s="35"/>
      <c r="CX772" s="35"/>
    </row>
    <row r="773" spans="1:102" ht="13.8" x14ac:dyDescent="0.3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44"/>
      <c r="W773" s="44"/>
      <c r="X773" s="35"/>
      <c r="Y773" s="35"/>
      <c r="Z773" s="35"/>
      <c r="AA773" s="45"/>
      <c r="AB773" s="45"/>
      <c r="AC773" s="45"/>
      <c r="AD773" s="45"/>
      <c r="AE773" s="45"/>
      <c r="AF773" s="46"/>
      <c r="AG773" s="152"/>
      <c r="AH773" s="48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  <c r="BY773" s="35"/>
      <c r="BZ773" s="35"/>
      <c r="CA773" s="35"/>
      <c r="CB773" s="35"/>
      <c r="CC773" s="35"/>
      <c r="CD773" s="35"/>
      <c r="CE773" s="35"/>
      <c r="CF773" s="35"/>
      <c r="CG773" s="35"/>
      <c r="CH773" s="35"/>
      <c r="CI773" s="35"/>
      <c r="CJ773" s="35"/>
      <c r="CK773" s="35"/>
      <c r="CL773" s="35"/>
      <c r="CM773" s="35"/>
      <c r="CN773" s="35"/>
      <c r="CO773" s="35"/>
      <c r="CP773" s="35"/>
      <c r="CQ773" s="35"/>
      <c r="CR773" s="35"/>
      <c r="CS773" s="35"/>
      <c r="CT773" s="35"/>
      <c r="CU773" s="35"/>
      <c r="CV773" s="35"/>
      <c r="CW773" s="35"/>
      <c r="CX773" s="35"/>
    </row>
    <row r="774" spans="1:102" ht="13.8" x14ac:dyDescent="0.3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44"/>
      <c r="W774" s="44"/>
      <c r="X774" s="35"/>
      <c r="Y774" s="35"/>
      <c r="Z774" s="35"/>
      <c r="AA774" s="45"/>
      <c r="AB774" s="45"/>
      <c r="AC774" s="45"/>
      <c r="AD774" s="45"/>
      <c r="AE774" s="45"/>
      <c r="AF774" s="46"/>
      <c r="AG774" s="152"/>
      <c r="AH774" s="48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  <c r="BY774" s="35"/>
      <c r="BZ774" s="35"/>
      <c r="CA774" s="35"/>
      <c r="CB774" s="35"/>
      <c r="CC774" s="35"/>
      <c r="CD774" s="35"/>
      <c r="CE774" s="35"/>
      <c r="CF774" s="35"/>
      <c r="CG774" s="35"/>
      <c r="CH774" s="35"/>
      <c r="CI774" s="35"/>
      <c r="CJ774" s="35"/>
      <c r="CK774" s="35"/>
      <c r="CL774" s="35"/>
      <c r="CM774" s="35"/>
      <c r="CN774" s="35"/>
      <c r="CO774" s="35"/>
      <c r="CP774" s="35"/>
      <c r="CQ774" s="35"/>
      <c r="CR774" s="35"/>
      <c r="CS774" s="35"/>
      <c r="CT774" s="35"/>
      <c r="CU774" s="35"/>
      <c r="CV774" s="35"/>
      <c r="CW774" s="35"/>
      <c r="CX774" s="35"/>
    </row>
    <row r="775" spans="1:102" ht="13.8" x14ac:dyDescent="0.3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44"/>
      <c r="W775" s="44"/>
      <c r="X775" s="35"/>
      <c r="Y775" s="35"/>
      <c r="Z775" s="35"/>
      <c r="AA775" s="45"/>
      <c r="AB775" s="45"/>
      <c r="AC775" s="45"/>
      <c r="AD775" s="45"/>
      <c r="AE775" s="45"/>
      <c r="AF775" s="46"/>
      <c r="AG775" s="152"/>
      <c r="AH775" s="48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  <c r="BY775" s="35"/>
      <c r="BZ775" s="35"/>
      <c r="CA775" s="35"/>
      <c r="CB775" s="35"/>
      <c r="CC775" s="35"/>
      <c r="CD775" s="35"/>
      <c r="CE775" s="35"/>
      <c r="CF775" s="35"/>
      <c r="CG775" s="35"/>
      <c r="CH775" s="35"/>
      <c r="CI775" s="35"/>
      <c r="CJ775" s="35"/>
      <c r="CK775" s="35"/>
      <c r="CL775" s="35"/>
      <c r="CM775" s="35"/>
      <c r="CN775" s="35"/>
      <c r="CO775" s="35"/>
      <c r="CP775" s="35"/>
      <c r="CQ775" s="35"/>
      <c r="CR775" s="35"/>
      <c r="CS775" s="35"/>
      <c r="CT775" s="35"/>
      <c r="CU775" s="35"/>
      <c r="CV775" s="35"/>
      <c r="CW775" s="35"/>
      <c r="CX775" s="35"/>
    </row>
    <row r="776" spans="1:102" ht="13.8" x14ac:dyDescent="0.3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44"/>
      <c r="W776" s="44"/>
      <c r="X776" s="35"/>
      <c r="Y776" s="35"/>
      <c r="Z776" s="35"/>
      <c r="AA776" s="45"/>
      <c r="AB776" s="45"/>
      <c r="AC776" s="45"/>
      <c r="AD776" s="45"/>
      <c r="AE776" s="45"/>
      <c r="AF776" s="46"/>
      <c r="AG776" s="152"/>
      <c r="AH776" s="48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  <c r="BY776" s="35"/>
      <c r="BZ776" s="35"/>
      <c r="CA776" s="35"/>
      <c r="CB776" s="35"/>
      <c r="CC776" s="35"/>
      <c r="CD776" s="35"/>
      <c r="CE776" s="35"/>
      <c r="CF776" s="35"/>
      <c r="CG776" s="35"/>
      <c r="CH776" s="35"/>
      <c r="CI776" s="35"/>
      <c r="CJ776" s="35"/>
      <c r="CK776" s="35"/>
      <c r="CL776" s="35"/>
      <c r="CM776" s="35"/>
      <c r="CN776" s="35"/>
      <c r="CO776" s="35"/>
      <c r="CP776" s="35"/>
      <c r="CQ776" s="35"/>
      <c r="CR776" s="35"/>
      <c r="CS776" s="35"/>
      <c r="CT776" s="35"/>
      <c r="CU776" s="35"/>
      <c r="CV776" s="35"/>
      <c r="CW776" s="35"/>
      <c r="CX776" s="35"/>
    </row>
    <row r="777" spans="1:102" ht="13.8" x14ac:dyDescent="0.3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44"/>
      <c r="W777" s="44"/>
      <c r="X777" s="35"/>
      <c r="Y777" s="35"/>
      <c r="Z777" s="35"/>
      <c r="AA777" s="45"/>
      <c r="AB777" s="45"/>
      <c r="AC777" s="45"/>
      <c r="AD777" s="45"/>
      <c r="AE777" s="45"/>
      <c r="AF777" s="46"/>
      <c r="AG777" s="152"/>
      <c r="AH777" s="48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  <c r="BY777" s="35"/>
      <c r="BZ777" s="35"/>
      <c r="CA777" s="35"/>
      <c r="CB777" s="35"/>
      <c r="CC777" s="35"/>
      <c r="CD777" s="35"/>
      <c r="CE777" s="35"/>
      <c r="CF777" s="35"/>
      <c r="CG777" s="35"/>
      <c r="CH777" s="35"/>
      <c r="CI777" s="35"/>
      <c r="CJ777" s="35"/>
      <c r="CK777" s="35"/>
      <c r="CL777" s="35"/>
      <c r="CM777" s="35"/>
      <c r="CN777" s="35"/>
      <c r="CO777" s="35"/>
      <c r="CP777" s="35"/>
      <c r="CQ777" s="35"/>
      <c r="CR777" s="35"/>
      <c r="CS777" s="35"/>
      <c r="CT777" s="35"/>
      <c r="CU777" s="35"/>
      <c r="CV777" s="35"/>
      <c r="CW777" s="35"/>
      <c r="CX777" s="35"/>
    </row>
    <row r="778" spans="1:102" ht="13.8" x14ac:dyDescent="0.3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44"/>
      <c r="W778" s="44"/>
      <c r="X778" s="35"/>
      <c r="Y778" s="35"/>
      <c r="Z778" s="35"/>
      <c r="AA778" s="45"/>
      <c r="AB778" s="45"/>
      <c r="AC778" s="45"/>
      <c r="AD778" s="45"/>
      <c r="AE778" s="45"/>
      <c r="AF778" s="46"/>
      <c r="AG778" s="152"/>
      <c r="AH778" s="48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  <c r="BY778" s="35"/>
      <c r="BZ778" s="35"/>
      <c r="CA778" s="35"/>
      <c r="CB778" s="35"/>
      <c r="CC778" s="35"/>
      <c r="CD778" s="35"/>
      <c r="CE778" s="35"/>
      <c r="CF778" s="35"/>
      <c r="CG778" s="35"/>
      <c r="CH778" s="35"/>
      <c r="CI778" s="35"/>
      <c r="CJ778" s="35"/>
      <c r="CK778" s="35"/>
      <c r="CL778" s="35"/>
      <c r="CM778" s="35"/>
      <c r="CN778" s="35"/>
      <c r="CO778" s="35"/>
      <c r="CP778" s="35"/>
      <c r="CQ778" s="35"/>
      <c r="CR778" s="35"/>
      <c r="CS778" s="35"/>
      <c r="CT778" s="35"/>
      <c r="CU778" s="35"/>
      <c r="CV778" s="35"/>
      <c r="CW778" s="35"/>
      <c r="CX778" s="35"/>
    </row>
    <row r="779" spans="1:102" ht="13.8" x14ac:dyDescent="0.3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44"/>
      <c r="W779" s="44"/>
      <c r="X779" s="35"/>
      <c r="Y779" s="35"/>
      <c r="Z779" s="35"/>
      <c r="AA779" s="45"/>
      <c r="AB779" s="45"/>
      <c r="AC779" s="45"/>
      <c r="AD779" s="45"/>
      <c r="AE779" s="45"/>
      <c r="AF779" s="46"/>
      <c r="AG779" s="152"/>
      <c r="AH779" s="48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  <c r="BY779" s="35"/>
      <c r="BZ779" s="35"/>
      <c r="CA779" s="35"/>
      <c r="CB779" s="35"/>
      <c r="CC779" s="35"/>
      <c r="CD779" s="35"/>
      <c r="CE779" s="35"/>
      <c r="CF779" s="35"/>
      <c r="CG779" s="35"/>
      <c r="CH779" s="35"/>
      <c r="CI779" s="35"/>
      <c r="CJ779" s="35"/>
      <c r="CK779" s="35"/>
      <c r="CL779" s="35"/>
      <c r="CM779" s="35"/>
      <c r="CN779" s="35"/>
      <c r="CO779" s="35"/>
      <c r="CP779" s="35"/>
      <c r="CQ779" s="35"/>
      <c r="CR779" s="35"/>
      <c r="CS779" s="35"/>
      <c r="CT779" s="35"/>
      <c r="CU779" s="35"/>
      <c r="CV779" s="35"/>
      <c r="CW779" s="35"/>
      <c r="CX779" s="35"/>
    </row>
    <row r="780" spans="1:102" ht="13.8" x14ac:dyDescent="0.3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44"/>
      <c r="W780" s="44"/>
      <c r="X780" s="35"/>
      <c r="Y780" s="35"/>
      <c r="Z780" s="35"/>
      <c r="AA780" s="45"/>
      <c r="AB780" s="45"/>
      <c r="AC780" s="45"/>
      <c r="AD780" s="45"/>
      <c r="AE780" s="45"/>
      <c r="AF780" s="46"/>
      <c r="AG780" s="152"/>
      <c r="AH780" s="48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  <c r="BY780" s="35"/>
      <c r="BZ780" s="35"/>
      <c r="CA780" s="35"/>
      <c r="CB780" s="35"/>
      <c r="CC780" s="35"/>
      <c r="CD780" s="35"/>
      <c r="CE780" s="35"/>
      <c r="CF780" s="35"/>
      <c r="CG780" s="35"/>
      <c r="CH780" s="35"/>
      <c r="CI780" s="35"/>
      <c r="CJ780" s="35"/>
      <c r="CK780" s="35"/>
      <c r="CL780" s="35"/>
      <c r="CM780" s="35"/>
      <c r="CN780" s="35"/>
      <c r="CO780" s="35"/>
      <c r="CP780" s="35"/>
      <c r="CQ780" s="35"/>
      <c r="CR780" s="35"/>
      <c r="CS780" s="35"/>
      <c r="CT780" s="35"/>
      <c r="CU780" s="35"/>
      <c r="CV780" s="35"/>
      <c r="CW780" s="35"/>
      <c r="CX780" s="35"/>
    </row>
    <row r="781" spans="1:102" ht="13.8" x14ac:dyDescent="0.3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44"/>
      <c r="W781" s="44"/>
      <c r="X781" s="35"/>
      <c r="Y781" s="35"/>
      <c r="Z781" s="35"/>
      <c r="AA781" s="45"/>
      <c r="AB781" s="45"/>
      <c r="AC781" s="45"/>
      <c r="AD781" s="45"/>
      <c r="AE781" s="45"/>
      <c r="AF781" s="46"/>
      <c r="AG781" s="152"/>
      <c r="AH781" s="48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BV781" s="35"/>
      <c r="BW781" s="35"/>
      <c r="BX781" s="35"/>
      <c r="BY781" s="35"/>
      <c r="BZ781" s="35"/>
      <c r="CA781" s="35"/>
      <c r="CB781" s="35"/>
      <c r="CC781" s="35"/>
      <c r="CD781" s="35"/>
      <c r="CE781" s="35"/>
      <c r="CF781" s="35"/>
      <c r="CG781" s="35"/>
      <c r="CH781" s="35"/>
      <c r="CI781" s="35"/>
      <c r="CJ781" s="35"/>
      <c r="CK781" s="35"/>
      <c r="CL781" s="35"/>
      <c r="CM781" s="35"/>
      <c r="CN781" s="35"/>
      <c r="CO781" s="35"/>
      <c r="CP781" s="35"/>
      <c r="CQ781" s="35"/>
      <c r="CR781" s="35"/>
      <c r="CS781" s="35"/>
      <c r="CT781" s="35"/>
      <c r="CU781" s="35"/>
      <c r="CV781" s="35"/>
      <c r="CW781" s="35"/>
      <c r="CX781" s="35"/>
    </row>
    <row r="782" spans="1:102" ht="13.8" x14ac:dyDescent="0.3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44"/>
      <c r="W782" s="44"/>
      <c r="X782" s="35"/>
      <c r="Y782" s="35"/>
      <c r="Z782" s="35"/>
      <c r="AA782" s="45"/>
      <c r="AB782" s="45"/>
      <c r="AC782" s="45"/>
      <c r="AD782" s="45"/>
      <c r="AE782" s="45"/>
      <c r="AF782" s="46"/>
      <c r="AG782" s="152"/>
      <c r="AH782" s="48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  <c r="BY782" s="35"/>
      <c r="BZ782" s="35"/>
      <c r="CA782" s="35"/>
      <c r="CB782" s="35"/>
      <c r="CC782" s="35"/>
      <c r="CD782" s="35"/>
      <c r="CE782" s="35"/>
      <c r="CF782" s="35"/>
      <c r="CG782" s="35"/>
      <c r="CH782" s="35"/>
      <c r="CI782" s="35"/>
      <c r="CJ782" s="35"/>
      <c r="CK782" s="35"/>
      <c r="CL782" s="35"/>
      <c r="CM782" s="35"/>
      <c r="CN782" s="35"/>
      <c r="CO782" s="35"/>
      <c r="CP782" s="35"/>
      <c r="CQ782" s="35"/>
      <c r="CR782" s="35"/>
      <c r="CS782" s="35"/>
      <c r="CT782" s="35"/>
      <c r="CU782" s="35"/>
      <c r="CV782" s="35"/>
      <c r="CW782" s="35"/>
      <c r="CX782" s="35"/>
    </row>
    <row r="783" spans="1:102" ht="13.8" x14ac:dyDescent="0.3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44"/>
      <c r="W783" s="44"/>
      <c r="X783" s="35"/>
      <c r="Y783" s="35"/>
      <c r="Z783" s="35"/>
      <c r="AA783" s="45"/>
      <c r="AB783" s="45"/>
      <c r="AC783" s="45"/>
      <c r="AD783" s="45"/>
      <c r="AE783" s="45"/>
      <c r="AF783" s="46"/>
      <c r="AG783" s="152"/>
      <c r="AH783" s="48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  <c r="BY783" s="35"/>
      <c r="BZ783" s="35"/>
      <c r="CA783" s="35"/>
      <c r="CB783" s="35"/>
      <c r="CC783" s="35"/>
      <c r="CD783" s="35"/>
      <c r="CE783" s="35"/>
      <c r="CF783" s="35"/>
      <c r="CG783" s="35"/>
      <c r="CH783" s="35"/>
      <c r="CI783" s="35"/>
      <c r="CJ783" s="35"/>
      <c r="CK783" s="35"/>
      <c r="CL783" s="35"/>
      <c r="CM783" s="35"/>
      <c r="CN783" s="35"/>
      <c r="CO783" s="35"/>
      <c r="CP783" s="35"/>
      <c r="CQ783" s="35"/>
      <c r="CR783" s="35"/>
      <c r="CS783" s="35"/>
      <c r="CT783" s="35"/>
      <c r="CU783" s="35"/>
      <c r="CV783" s="35"/>
      <c r="CW783" s="35"/>
      <c r="CX783" s="35"/>
    </row>
    <row r="784" spans="1:102" ht="13.8" x14ac:dyDescent="0.3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44"/>
      <c r="W784" s="44"/>
      <c r="X784" s="35"/>
      <c r="Y784" s="35"/>
      <c r="Z784" s="35"/>
      <c r="AA784" s="45"/>
      <c r="AB784" s="45"/>
      <c r="AC784" s="45"/>
      <c r="AD784" s="45"/>
      <c r="AE784" s="45"/>
      <c r="AF784" s="46"/>
      <c r="AG784" s="152"/>
      <c r="AH784" s="48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  <c r="BY784" s="35"/>
      <c r="BZ784" s="35"/>
      <c r="CA784" s="35"/>
      <c r="CB784" s="35"/>
      <c r="CC784" s="35"/>
      <c r="CD784" s="35"/>
      <c r="CE784" s="35"/>
      <c r="CF784" s="35"/>
      <c r="CG784" s="35"/>
      <c r="CH784" s="35"/>
      <c r="CI784" s="35"/>
      <c r="CJ784" s="35"/>
      <c r="CK784" s="35"/>
      <c r="CL784" s="35"/>
      <c r="CM784" s="35"/>
      <c r="CN784" s="35"/>
      <c r="CO784" s="35"/>
      <c r="CP784" s="35"/>
      <c r="CQ784" s="35"/>
      <c r="CR784" s="35"/>
      <c r="CS784" s="35"/>
      <c r="CT784" s="35"/>
      <c r="CU784" s="35"/>
      <c r="CV784" s="35"/>
      <c r="CW784" s="35"/>
      <c r="CX784" s="35"/>
    </row>
    <row r="785" spans="1:102" ht="13.8" x14ac:dyDescent="0.3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44"/>
      <c r="W785" s="44"/>
      <c r="X785" s="35"/>
      <c r="Y785" s="35"/>
      <c r="Z785" s="35"/>
      <c r="AA785" s="45"/>
      <c r="AB785" s="45"/>
      <c r="AC785" s="45"/>
      <c r="AD785" s="45"/>
      <c r="AE785" s="45"/>
      <c r="AF785" s="46"/>
      <c r="AG785" s="152"/>
      <c r="AH785" s="48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  <c r="BY785" s="35"/>
      <c r="BZ785" s="35"/>
      <c r="CA785" s="35"/>
      <c r="CB785" s="35"/>
      <c r="CC785" s="35"/>
      <c r="CD785" s="35"/>
      <c r="CE785" s="35"/>
      <c r="CF785" s="35"/>
      <c r="CG785" s="35"/>
      <c r="CH785" s="35"/>
      <c r="CI785" s="35"/>
      <c r="CJ785" s="35"/>
      <c r="CK785" s="35"/>
      <c r="CL785" s="35"/>
      <c r="CM785" s="35"/>
      <c r="CN785" s="35"/>
      <c r="CO785" s="35"/>
      <c r="CP785" s="35"/>
      <c r="CQ785" s="35"/>
      <c r="CR785" s="35"/>
      <c r="CS785" s="35"/>
      <c r="CT785" s="35"/>
      <c r="CU785" s="35"/>
      <c r="CV785" s="35"/>
      <c r="CW785" s="35"/>
      <c r="CX785" s="35"/>
    </row>
    <row r="786" spans="1:102" ht="13.8" x14ac:dyDescent="0.3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44"/>
      <c r="W786" s="44"/>
      <c r="X786" s="35"/>
      <c r="Y786" s="35"/>
      <c r="Z786" s="35"/>
      <c r="AA786" s="45"/>
      <c r="AB786" s="45"/>
      <c r="AC786" s="45"/>
      <c r="AD786" s="45"/>
      <c r="AE786" s="45"/>
      <c r="AF786" s="46"/>
      <c r="AG786" s="152"/>
      <c r="AH786" s="48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  <c r="BY786" s="35"/>
      <c r="BZ786" s="35"/>
      <c r="CA786" s="35"/>
      <c r="CB786" s="35"/>
      <c r="CC786" s="35"/>
      <c r="CD786" s="35"/>
      <c r="CE786" s="35"/>
      <c r="CF786" s="35"/>
      <c r="CG786" s="35"/>
      <c r="CH786" s="35"/>
      <c r="CI786" s="35"/>
      <c r="CJ786" s="35"/>
      <c r="CK786" s="35"/>
      <c r="CL786" s="35"/>
      <c r="CM786" s="35"/>
      <c r="CN786" s="35"/>
      <c r="CO786" s="35"/>
      <c r="CP786" s="35"/>
      <c r="CQ786" s="35"/>
      <c r="CR786" s="35"/>
      <c r="CS786" s="35"/>
      <c r="CT786" s="35"/>
      <c r="CU786" s="35"/>
      <c r="CV786" s="35"/>
      <c r="CW786" s="35"/>
      <c r="CX786" s="35"/>
    </row>
    <row r="787" spans="1:102" ht="13.8" x14ac:dyDescent="0.3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44"/>
      <c r="W787" s="44"/>
      <c r="X787" s="35"/>
      <c r="Y787" s="35"/>
      <c r="Z787" s="35"/>
      <c r="AA787" s="45"/>
      <c r="AB787" s="45"/>
      <c r="AC787" s="45"/>
      <c r="AD787" s="45"/>
      <c r="AE787" s="45"/>
      <c r="AF787" s="46"/>
      <c r="AG787" s="152"/>
      <c r="AH787" s="48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BV787" s="35"/>
      <c r="BW787" s="35"/>
      <c r="BX787" s="35"/>
      <c r="BY787" s="35"/>
      <c r="BZ787" s="35"/>
      <c r="CA787" s="35"/>
      <c r="CB787" s="35"/>
      <c r="CC787" s="35"/>
      <c r="CD787" s="35"/>
      <c r="CE787" s="35"/>
      <c r="CF787" s="35"/>
      <c r="CG787" s="35"/>
      <c r="CH787" s="35"/>
      <c r="CI787" s="35"/>
      <c r="CJ787" s="35"/>
      <c r="CK787" s="35"/>
      <c r="CL787" s="35"/>
      <c r="CM787" s="35"/>
      <c r="CN787" s="35"/>
      <c r="CO787" s="35"/>
      <c r="CP787" s="35"/>
      <c r="CQ787" s="35"/>
      <c r="CR787" s="35"/>
      <c r="CS787" s="35"/>
      <c r="CT787" s="35"/>
      <c r="CU787" s="35"/>
      <c r="CV787" s="35"/>
      <c r="CW787" s="35"/>
      <c r="CX787" s="35"/>
    </row>
    <row r="788" spans="1:102" ht="13.8" x14ac:dyDescent="0.3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44"/>
      <c r="W788" s="44"/>
      <c r="X788" s="35"/>
      <c r="Y788" s="35"/>
      <c r="Z788" s="35"/>
      <c r="AA788" s="45"/>
      <c r="AB788" s="45"/>
      <c r="AC788" s="45"/>
      <c r="AD788" s="45"/>
      <c r="AE788" s="45"/>
      <c r="AF788" s="46"/>
      <c r="AG788" s="152"/>
      <c r="AH788" s="48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BV788" s="35"/>
      <c r="BW788" s="35"/>
      <c r="BX788" s="35"/>
      <c r="BY788" s="35"/>
      <c r="BZ788" s="35"/>
      <c r="CA788" s="35"/>
      <c r="CB788" s="35"/>
      <c r="CC788" s="35"/>
      <c r="CD788" s="35"/>
      <c r="CE788" s="35"/>
      <c r="CF788" s="35"/>
      <c r="CG788" s="35"/>
      <c r="CH788" s="35"/>
      <c r="CI788" s="35"/>
      <c r="CJ788" s="35"/>
      <c r="CK788" s="35"/>
      <c r="CL788" s="35"/>
      <c r="CM788" s="35"/>
      <c r="CN788" s="35"/>
      <c r="CO788" s="35"/>
      <c r="CP788" s="35"/>
      <c r="CQ788" s="35"/>
      <c r="CR788" s="35"/>
      <c r="CS788" s="35"/>
      <c r="CT788" s="35"/>
      <c r="CU788" s="35"/>
      <c r="CV788" s="35"/>
      <c r="CW788" s="35"/>
      <c r="CX788" s="35"/>
    </row>
    <row r="789" spans="1:102" ht="13.8" x14ac:dyDescent="0.3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44"/>
      <c r="W789" s="44"/>
      <c r="X789" s="35"/>
      <c r="Y789" s="35"/>
      <c r="Z789" s="35"/>
      <c r="AA789" s="45"/>
      <c r="AB789" s="45"/>
      <c r="AC789" s="45"/>
      <c r="AD789" s="45"/>
      <c r="AE789" s="45"/>
      <c r="AF789" s="46"/>
      <c r="AG789" s="152"/>
      <c r="AH789" s="48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  <c r="BY789" s="35"/>
      <c r="BZ789" s="35"/>
      <c r="CA789" s="35"/>
      <c r="CB789" s="35"/>
      <c r="CC789" s="35"/>
      <c r="CD789" s="35"/>
      <c r="CE789" s="35"/>
      <c r="CF789" s="35"/>
      <c r="CG789" s="35"/>
      <c r="CH789" s="35"/>
      <c r="CI789" s="35"/>
      <c r="CJ789" s="35"/>
      <c r="CK789" s="35"/>
      <c r="CL789" s="35"/>
      <c r="CM789" s="35"/>
      <c r="CN789" s="35"/>
      <c r="CO789" s="35"/>
      <c r="CP789" s="35"/>
      <c r="CQ789" s="35"/>
      <c r="CR789" s="35"/>
      <c r="CS789" s="35"/>
      <c r="CT789" s="35"/>
      <c r="CU789" s="35"/>
      <c r="CV789" s="35"/>
      <c r="CW789" s="35"/>
      <c r="CX789" s="35"/>
    </row>
    <row r="790" spans="1:102" ht="13.8" x14ac:dyDescent="0.3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44"/>
      <c r="W790" s="44"/>
      <c r="X790" s="35"/>
      <c r="Y790" s="35"/>
      <c r="Z790" s="35"/>
      <c r="AA790" s="45"/>
      <c r="AB790" s="45"/>
      <c r="AC790" s="45"/>
      <c r="AD790" s="45"/>
      <c r="AE790" s="45"/>
      <c r="AF790" s="46"/>
      <c r="AG790" s="152"/>
      <c r="AH790" s="48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  <c r="BY790" s="35"/>
      <c r="BZ790" s="35"/>
      <c r="CA790" s="35"/>
      <c r="CB790" s="35"/>
      <c r="CC790" s="35"/>
      <c r="CD790" s="35"/>
      <c r="CE790" s="35"/>
      <c r="CF790" s="35"/>
      <c r="CG790" s="35"/>
      <c r="CH790" s="35"/>
      <c r="CI790" s="35"/>
      <c r="CJ790" s="35"/>
      <c r="CK790" s="35"/>
      <c r="CL790" s="35"/>
      <c r="CM790" s="35"/>
      <c r="CN790" s="35"/>
      <c r="CO790" s="35"/>
      <c r="CP790" s="35"/>
      <c r="CQ790" s="35"/>
      <c r="CR790" s="35"/>
      <c r="CS790" s="35"/>
      <c r="CT790" s="35"/>
      <c r="CU790" s="35"/>
      <c r="CV790" s="35"/>
      <c r="CW790" s="35"/>
      <c r="CX790" s="35"/>
    </row>
    <row r="791" spans="1:102" ht="13.8" x14ac:dyDescent="0.3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44"/>
      <c r="W791" s="44"/>
      <c r="X791" s="35"/>
      <c r="Y791" s="35"/>
      <c r="Z791" s="35"/>
      <c r="AA791" s="45"/>
      <c r="AB791" s="45"/>
      <c r="AC791" s="45"/>
      <c r="AD791" s="45"/>
      <c r="AE791" s="45"/>
      <c r="AF791" s="46"/>
      <c r="AG791" s="152"/>
      <c r="AH791" s="48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  <c r="BY791" s="35"/>
      <c r="BZ791" s="35"/>
      <c r="CA791" s="35"/>
      <c r="CB791" s="35"/>
      <c r="CC791" s="35"/>
      <c r="CD791" s="35"/>
      <c r="CE791" s="35"/>
      <c r="CF791" s="35"/>
      <c r="CG791" s="35"/>
      <c r="CH791" s="35"/>
      <c r="CI791" s="35"/>
      <c r="CJ791" s="35"/>
      <c r="CK791" s="35"/>
      <c r="CL791" s="35"/>
      <c r="CM791" s="35"/>
      <c r="CN791" s="35"/>
      <c r="CO791" s="35"/>
      <c r="CP791" s="35"/>
      <c r="CQ791" s="35"/>
      <c r="CR791" s="35"/>
      <c r="CS791" s="35"/>
      <c r="CT791" s="35"/>
      <c r="CU791" s="35"/>
      <c r="CV791" s="35"/>
      <c r="CW791" s="35"/>
      <c r="CX791" s="35"/>
    </row>
    <row r="792" spans="1:102" ht="13.8" x14ac:dyDescent="0.3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44"/>
      <c r="W792" s="44"/>
      <c r="X792" s="35"/>
      <c r="Y792" s="35"/>
      <c r="Z792" s="35"/>
      <c r="AA792" s="45"/>
      <c r="AB792" s="45"/>
      <c r="AC792" s="45"/>
      <c r="AD792" s="45"/>
      <c r="AE792" s="45"/>
      <c r="AF792" s="46"/>
      <c r="AG792" s="152"/>
      <c r="AH792" s="48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  <c r="BY792" s="35"/>
      <c r="BZ792" s="35"/>
      <c r="CA792" s="35"/>
      <c r="CB792" s="35"/>
      <c r="CC792" s="35"/>
      <c r="CD792" s="35"/>
      <c r="CE792" s="35"/>
      <c r="CF792" s="35"/>
      <c r="CG792" s="35"/>
      <c r="CH792" s="35"/>
      <c r="CI792" s="35"/>
      <c r="CJ792" s="35"/>
      <c r="CK792" s="35"/>
      <c r="CL792" s="35"/>
      <c r="CM792" s="35"/>
      <c r="CN792" s="35"/>
      <c r="CO792" s="35"/>
      <c r="CP792" s="35"/>
      <c r="CQ792" s="35"/>
      <c r="CR792" s="35"/>
      <c r="CS792" s="35"/>
      <c r="CT792" s="35"/>
      <c r="CU792" s="35"/>
      <c r="CV792" s="35"/>
      <c r="CW792" s="35"/>
      <c r="CX792" s="35"/>
    </row>
    <row r="793" spans="1:102" ht="13.8" x14ac:dyDescent="0.3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44"/>
      <c r="W793" s="44"/>
      <c r="X793" s="35"/>
      <c r="Y793" s="35"/>
      <c r="Z793" s="35"/>
      <c r="AA793" s="45"/>
      <c r="AB793" s="45"/>
      <c r="AC793" s="45"/>
      <c r="AD793" s="45"/>
      <c r="AE793" s="45"/>
      <c r="AF793" s="46"/>
      <c r="AG793" s="152"/>
      <c r="AH793" s="48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  <c r="BY793" s="35"/>
      <c r="BZ793" s="35"/>
      <c r="CA793" s="35"/>
      <c r="CB793" s="35"/>
      <c r="CC793" s="35"/>
      <c r="CD793" s="35"/>
      <c r="CE793" s="35"/>
      <c r="CF793" s="35"/>
      <c r="CG793" s="35"/>
      <c r="CH793" s="35"/>
      <c r="CI793" s="35"/>
      <c r="CJ793" s="35"/>
      <c r="CK793" s="35"/>
      <c r="CL793" s="35"/>
      <c r="CM793" s="35"/>
      <c r="CN793" s="35"/>
      <c r="CO793" s="35"/>
      <c r="CP793" s="35"/>
      <c r="CQ793" s="35"/>
      <c r="CR793" s="35"/>
      <c r="CS793" s="35"/>
      <c r="CT793" s="35"/>
      <c r="CU793" s="35"/>
      <c r="CV793" s="35"/>
      <c r="CW793" s="35"/>
      <c r="CX793" s="35"/>
    </row>
    <row r="794" spans="1:102" ht="13.8" x14ac:dyDescent="0.3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44"/>
      <c r="W794" s="44"/>
      <c r="X794" s="35"/>
      <c r="Y794" s="35"/>
      <c r="Z794" s="35"/>
      <c r="AA794" s="45"/>
      <c r="AB794" s="45"/>
      <c r="AC794" s="45"/>
      <c r="AD794" s="45"/>
      <c r="AE794" s="45"/>
      <c r="AF794" s="46"/>
      <c r="AG794" s="152"/>
      <c r="AH794" s="48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  <c r="BY794" s="35"/>
      <c r="BZ794" s="35"/>
      <c r="CA794" s="35"/>
      <c r="CB794" s="35"/>
      <c r="CC794" s="35"/>
      <c r="CD794" s="35"/>
      <c r="CE794" s="35"/>
      <c r="CF794" s="35"/>
      <c r="CG794" s="35"/>
      <c r="CH794" s="35"/>
      <c r="CI794" s="35"/>
      <c r="CJ794" s="35"/>
      <c r="CK794" s="35"/>
      <c r="CL794" s="35"/>
      <c r="CM794" s="35"/>
      <c r="CN794" s="35"/>
      <c r="CO794" s="35"/>
      <c r="CP794" s="35"/>
      <c r="CQ794" s="35"/>
      <c r="CR794" s="35"/>
      <c r="CS794" s="35"/>
      <c r="CT794" s="35"/>
      <c r="CU794" s="35"/>
      <c r="CV794" s="35"/>
      <c r="CW794" s="35"/>
      <c r="CX794" s="35"/>
    </row>
    <row r="795" spans="1:102" ht="13.8" x14ac:dyDescent="0.3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44"/>
      <c r="W795" s="44"/>
      <c r="X795" s="35"/>
      <c r="Y795" s="35"/>
      <c r="Z795" s="35"/>
      <c r="AA795" s="45"/>
      <c r="AB795" s="45"/>
      <c r="AC795" s="45"/>
      <c r="AD795" s="45"/>
      <c r="AE795" s="45"/>
      <c r="AF795" s="46"/>
      <c r="AG795" s="152"/>
      <c r="AH795" s="48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BV795" s="35"/>
      <c r="BW795" s="35"/>
      <c r="BX795" s="35"/>
      <c r="BY795" s="35"/>
      <c r="BZ795" s="35"/>
      <c r="CA795" s="35"/>
      <c r="CB795" s="35"/>
      <c r="CC795" s="35"/>
      <c r="CD795" s="35"/>
      <c r="CE795" s="35"/>
      <c r="CF795" s="35"/>
      <c r="CG795" s="35"/>
      <c r="CH795" s="35"/>
      <c r="CI795" s="35"/>
      <c r="CJ795" s="35"/>
      <c r="CK795" s="35"/>
      <c r="CL795" s="35"/>
      <c r="CM795" s="35"/>
      <c r="CN795" s="35"/>
      <c r="CO795" s="35"/>
      <c r="CP795" s="35"/>
      <c r="CQ795" s="35"/>
      <c r="CR795" s="35"/>
      <c r="CS795" s="35"/>
      <c r="CT795" s="35"/>
      <c r="CU795" s="35"/>
      <c r="CV795" s="35"/>
      <c r="CW795" s="35"/>
      <c r="CX795" s="35"/>
    </row>
    <row r="796" spans="1:102" ht="13.8" x14ac:dyDescent="0.3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44"/>
      <c r="W796" s="44"/>
      <c r="X796" s="35"/>
      <c r="Y796" s="35"/>
      <c r="Z796" s="35"/>
      <c r="AA796" s="45"/>
      <c r="AB796" s="45"/>
      <c r="AC796" s="45"/>
      <c r="AD796" s="45"/>
      <c r="AE796" s="45"/>
      <c r="AF796" s="46"/>
      <c r="AG796" s="152"/>
      <c r="AH796" s="48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  <c r="BY796" s="35"/>
      <c r="BZ796" s="35"/>
      <c r="CA796" s="35"/>
      <c r="CB796" s="35"/>
      <c r="CC796" s="35"/>
      <c r="CD796" s="35"/>
      <c r="CE796" s="35"/>
      <c r="CF796" s="35"/>
      <c r="CG796" s="35"/>
      <c r="CH796" s="35"/>
      <c r="CI796" s="35"/>
      <c r="CJ796" s="35"/>
      <c r="CK796" s="35"/>
      <c r="CL796" s="35"/>
      <c r="CM796" s="35"/>
      <c r="CN796" s="35"/>
      <c r="CO796" s="35"/>
      <c r="CP796" s="35"/>
      <c r="CQ796" s="35"/>
      <c r="CR796" s="35"/>
      <c r="CS796" s="35"/>
      <c r="CT796" s="35"/>
      <c r="CU796" s="35"/>
      <c r="CV796" s="35"/>
      <c r="CW796" s="35"/>
      <c r="CX796" s="35"/>
    </row>
    <row r="797" spans="1:102" ht="13.8" x14ac:dyDescent="0.3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44"/>
      <c r="W797" s="44"/>
      <c r="X797" s="35"/>
      <c r="Y797" s="35"/>
      <c r="Z797" s="35"/>
      <c r="AA797" s="45"/>
      <c r="AB797" s="45"/>
      <c r="AC797" s="45"/>
      <c r="AD797" s="45"/>
      <c r="AE797" s="45"/>
      <c r="AF797" s="46"/>
      <c r="AG797" s="152"/>
      <c r="AH797" s="48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  <c r="BY797" s="35"/>
      <c r="BZ797" s="35"/>
      <c r="CA797" s="35"/>
      <c r="CB797" s="35"/>
      <c r="CC797" s="35"/>
      <c r="CD797" s="35"/>
      <c r="CE797" s="35"/>
      <c r="CF797" s="35"/>
      <c r="CG797" s="35"/>
      <c r="CH797" s="35"/>
      <c r="CI797" s="35"/>
      <c r="CJ797" s="35"/>
      <c r="CK797" s="35"/>
      <c r="CL797" s="35"/>
      <c r="CM797" s="35"/>
      <c r="CN797" s="35"/>
      <c r="CO797" s="35"/>
      <c r="CP797" s="35"/>
      <c r="CQ797" s="35"/>
      <c r="CR797" s="35"/>
      <c r="CS797" s="35"/>
      <c r="CT797" s="35"/>
      <c r="CU797" s="35"/>
      <c r="CV797" s="35"/>
      <c r="CW797" s="35"/>
      <c r="CX797" s="35"/>
    </row>
    <row r="798" spans="1:102" ht="13.8" x14ac:dyDescent="0.3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44"/>
      <c r="W798" s="44"/>
      <c r="X798" s="35"/>
      <c r="Y798" s="35"/>
      <c r="Z798" s="35"/>
      <c r="AA798" s="45"/>
      <c r="AB798" s="45"/>
      <c r="AC798" s="45"/>
      <c r="AD798" s="45"/>
      <c r="AE798" s="45"/>
      <c r="AF798" s="46"/>
      <c r="AG798" s="152"/>
      <c r="AH798" s="48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  <c r="BY798" s="35"/>
      <c r="BZ798" s="35"/>
      <c r="CA798" s="35"/>
      <c r="CB798" s="35"/>
      <c r="CC798" s="35"/>
      <c r="CD798" s="35"/>
      <c r="CE798" s="35"/>
      <c r="CF798" s="35"/>
      <c r="CG798" s="35"/>
      <c r="CH798" s="35"/>
      <c r="CI798" s="35"/>
      <c r="CJ798" s="35"/>
      <c r="CK798" s="35"/>
      <c r="CL798" s="35"/>
      <c r="CM798" s="35"/>
      <c r="CN798" s="35"/>
      <c r="CO798" s="35"/>
      <c r="CP798" s="35"/>
      <c r="CQ798" s="35"/>
      <c r="CR798" s="35"/>
      <c r="CS798" s="35"/>
      <c r="CT798" s="35"/>
      <c r="CU798" s="35"/>
      <c r="CV798" s="35"/>
      <c r="CW798" s="35"/>
      <c r="CX798" s="35"/>
    </row>
    <row r="799" spans="1:102" ht="13.8" x14ac:dyDescent="0.3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44"/>
      <c r="W799" s="44"/>
      <c r="X799" s="35"/>
      <c r="Y799" s="35"/>
      <c r="Z799" s="35"/>
      <c r="AA799" s="45"/>
      <c r="AB799" s="45"/>
      <c r="AC799" s="45"/>
      <c r="AD799" s="45"/>
      <c r="AE799" s="45"/>
      <c r="AF799" s="46"/>
      <c r="AG799" s="152"/>
      <c r="AH799" s="48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  <c r="BY799" s="35"/>
      <c r="BZ799" s="35"/>
      <c r="CA799" s="35"/>
      <c r="CB799" s="35"/>
      <c r="CC799" s="35"/>
      <c r="CD799" s="35"/>
      <c r="CE799" s="35"/>
      <c r="CF799" s="35"/>
      <c r="CG799" s="35"/>
      <c r="CH799" s="35"/>
      <c r="CI799" s="35"/>
      <c r="CJ799" s="35"/>
      <c r="CK799" s="35"/>
      <c r="CL799" s="35"/>
      <c r="CM799" s="35"/>
      <c r="CN799" s="35"/>
      <c r="CO799" s="35"/>
      <c r="CP799" s="35"/>
      <c r="CQ799" s="35"/>
      <c r="CR799" s="35"/>
      <c r="CS799" s="35"/>
      <c r="CT799" s="35"/>
      <c r="CU799" s="35"/>
      <c r="CV799" s="35"/>
      <c r="CW799" s="35"/>
      <c r="CX799" s="35"/>
    </row>
    <row r="800" spans="1:102" ht="13.8" x14ac:dyDescent="0.3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44"/>
      <c r="W800" s="44"/>
      <c r="X800" s="35"/>
      <c r="Y800" s="35"/>
      <c r="Z800" s="35"/>
      <c r="AA800" s="45"/>
      <c r="AB800" s="45"/>
      <c r="AC800" s="45"/>
      <c r="AD800" s="45"/>
      <c r="AE800" s="45"/>
      <c r="AF800" s="46"/>
      <c r="AG800" s="152"/>
      <c r="AH800" s="48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BV800" s="35"/>
      <c r="BW800" s="35"/>
      <c r="BX800" s="35"/>
      <c r="BY800" s="35"/>
      <c r="BZ800" s="35"/>
      <c r="CA800" s="35"/>
      <c r="CB800" s="35"/>
      <c r="CC800" s="35"/>
      <c r="CD800" s="35"/>
      <c r="CE800" s="35"/>
      <c r="CF800" s="35"/>
      <c r="CG800" s="35"/>
      <c r="CH800" s="35"/>
      <c r="CI800" s="35"/>
      <c r="CJ800" s="35"/>
      <c r="CK800" s="35"/>
      <c r="CL800" s="35"/>
      <c r="CM800" s="35"/>
      <c r="CN800" s="35"/>
      <c r="CO800" s="35"/>
      <c r="CP800" s="35"/>
      <c r="CQ800" s="35"/>
      <c r="CR800" s="35"/>
      <c r="CS800" s="35"/>
      <c r="CT800" s="35"/>
      <c r="CU800" s="35"/>
      <c r="CV800" s="35"/>
      <c r="CW800" s="35"/>
      <c r="CX800" s="35"/>
    </row>
    <row r="801" spans="1:102" ht="13.8" x14ac:dyDescent="0.3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44"/>
      <c r="W801" s="44"/>
      <c r="X801" s="35"/>
      <c r="Y801" s="35"/>
      <c r="Z801" s="35"/>
      <c r="AA801" s="45"/>
      <c r="AB801" s="45"/>
      <c r="AC801" s="45"/>
      <c r="AD801" s="45"/>
      <c r="AE801" s="45"/>
      <c r="AF801" s="46"/>
      <c r="AG801" s="152"/>
      <c r="AH801" s="48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  <c r="BY801" s="35"/>
      <c r="BZ801" s="35"/>
      <c r="CA801" s="35"/>
      <c r="CB801" s="35"/>
      <c r="CC801" s="35"/>
      <c r="CD801" s="35"/>
      <c r="CE801" s="35"/>
      <c r="CF801" s="35"/>
      <c r="CG801" s="35"/>
      <c r="CH801" s="35"/>
      <c r="CI801" s="35"/>
      <c r="CJ801" s="35"/>
      <c r="CK801" s="35"/>
      <c r="CL801" s="35"/>
      <c r="CM801" s="35"/>
      <c r="CN801" s="35"/>
      <c r="CO801" s="35"/>
      <c r="CP801" s="35"/>
      <c r="CQ801" s="35"/>
      <c r="CR801" s="35"/>
      <c r="CS801" s="35"/>
      <c r="CT801" s="35"/>
      <c r="CU801" s="35"/>
      <c r="CV801" s="35"/>
      <c r="CW801" s="35"/>
      <c r="CX801" s="35"/>
    </row>
    <row r="802" spans="1:102" ht="13.8" x14ac:dyDescent="0.3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44"/>
      <c r="W802" s="44"/>
      <c r="X802" s="35"/>
      <c r="Y802" s="35"/>
      <c r="Z802" s="35"/>
      <c r="AA802" s="45"/>
      <c r="AB802" s="45"/>
      <c r="AC802" s="45"/>
      <c r="AD802" s="45"/>
      <c r="AE802" s="45"/>
      <c r="AF802" s="46"/>
      <c r="AG802" s="152"/>
      <c r="AH802" s="48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  <c r="BY802" s="35"/>
      <c r="BZ802" s="35"/>
      <c r="CA802" s="35"/>
      <c r="CB802" s="35"/>
      <c r="CC802" s="35"/>
      <c r="CD802" s="35"/>
      <c r="CE802" s="35"/>
      <c r="CF802" s="35"/>
      <c r="CG802" s="35"/>
      <c r="CH802" s="35"/>
      <c r="CI802" s="35"/>
      <c r="CJ802" s="35"/>
      <c r="CK802" s="35"/>
      <c r="CL802" s="35"/>
      <c r="CM802" s="35"/>
      <c r="CN802" s="35"/>
      <c r="CO802" s="35"/>
      <c r="CP802" s="35"/>
      <c r="CQ802" s="35"/>
      <c r="CR802" s="35"/>
      <c r="CS802" s="35"/>
      <c r="CT802" s="35"/>
      <c r="CU802" s="35"/>
      <c r="CV802" s="35"/>
      <c r="CW802" s="35"/>
      <c r="CX802" s="35"/>
    </row>
    <row r="803" spans="1:102" ht="13.8" x14ac:dyDescent="0.3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44"/>
      <c r="W803" s="44"/>
      <c r="X803" s="35"/>
      <c r="Y803" s="35"/>
      <c r="Z803" s="35"/>
      <c r="AA803" s="45"/>
      <c r="AB803" s="45"/>
      <c r="AC803" s="45"/>
      <c r="AD803" s="45"/>
      <c r="AE803" s="45"/>
      <c r="AF803" s="46"/>
      <c r="AG803" s="152"/>
      <c r="AH803" s="48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  <c r="BY803" s="35"/>
      <c r="BZ803" s="35"/>
      <c r="CA803" s="35"/>
      <c r="CB803" s="35"/>
      <c r="CC803" s="35"/>
      <c r="CD803" s="35"/>
      <c r="CE803" s="35"/>
      <c r="CF803" s="35"/>
      <c r="CG803" s="35"/>
      <c r="CH803" s="35"/>
      <c r="CI803" s="35"/>
      <c r="CJ803" s="35"/>
      <c r="CK803" s="35"/>
      <c r="CL803" s="35"/>
      <c r="CM803" s="35"/>
      <c r="CN803" s="35"/>
      <c r="CO803" s="35"/>
      <c r="CP803" s="35"/>
      <c r="CQ803" s="35"/>
      <c r="CR803" s="35"/>
      <c r="CS803" s="35"/>
      <c r="CT803" s="35"/>
      <c r="CU803" s="35"/>
      <c r="CV803" s="35"/>
      <c r="CW803" s="35"/>
      <c r="CX803" s="35"/>
    </row>
    <row r="804" spans="1:102" ht="13.8" x14ac:dyDescent="0.3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44"/>
      <c r="W804" s="44"/>
      <c r="X804" s="35"/>
      <c r="Y804" s="35"/>
      <c r="Z804" s="35"/>
      <c r="AA804" s="45"/>
      <c r="AB804" s="45"/>
      <c r="AC804" s="45"/>
      <c r="AD804" s="45"/>
      <c r="AE804" s="45"/>
      <c r="AF804" s="46"/>
      <c r="AG804" s="152"/>
      <c r="AH804" s="48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  <c r="BY804" s="35"/>
      <c r="BZ804" s="35"/>
      <c r="CA804" s="35"/>
      <c r="CB804" s="35"/>
      <c r="CC804" s="35"/>
      <c r="CD804" s="35"/>
      <c r="CE804" s="35"/>
      <c r="CF804" s="35"/>
      <c r="CG804" s="35"/>
      <c r="CH804" s="35"/>
      <c r="CI804" s="35"/>
      <c r="CJ804" s="35"/>
      <c r="CK804" s="35"/>
      <c r="CL804" s="35"/>
      <c r="CM804" s="35"/>
      <c r="CN804" s="35"/>
      <c r="CO804" s="35"/>
      <c r="CP804" s="35"/>
      <c r="CQ804" s="35"/>
      <c r="CR804" s="35"/>
      <c r="CS804" s="35"/>
      <c r="CT804" s="35"/>
      <c r="CU804" s="35"/>
      <c r="CV804" s="35"/>
      <c r="CW804" s="35"/>
      <c r="CX804" s="35"/>
    </row>
    <row r="805" spans="1:102" ht="13.8" x14ac:dyDescent="0.3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44"/>
      <c r="W805" s="44"/>
      <c r="X805" s="35"/>
      <c r="Y805" s="35"/>
      <c r="Z805" s="35"/>
      <c r="AA805" s="45"/>
      <c r="AB805" s="45"/>
      <c r="AC805" s="45"/>
      <c r="AD805" s="45"/>
      <c r="AE805" s="45"/>
      <c r="AF805" s="46"/>
      <c r="AG805" s="152"/>
      <c r="AH805" s="48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  <c r="BY805" s="35"/>
      <c r="BZ805" s="35"/>
      <c r="CA805" s="35"/>
      <c r="CB805" s="35"/>
      <c r="CC805" s="35"/>
      <c r="CD805" s="35"/>
      <c r="CE805" s="35"/>
      <c r="CF805" s="35"/>
      <c r="CG805" s="35"/>
      <c r="CH805" s="35"/>
      <c r="CI805" s="35"/>
      <c r="CJ805" s="35"/>
      <c r="CK805" s="35"/>
      <c r="CL805" s="35"/>
      <c r="CM805" s="35"/>
      <c r="CN805" s="35"/>
      <c r="CO805" s="35"/>
      <c r="CP805" s="35"/>
      <c r="CQ805" s="35"/>
      <c r="CR805" s="35"/>
      <c r="CS805" s="35"/>
      <c r="CT805" s="35"/>
      <c r="CU805" s="35"/>
      <c r="CV805" s="35"/>
      <c r="CW805" s="35"/>
      <c r="CX805" s="35"/>
    </row>
    <row r="806" spans="1:102" ht="13.8" x14ac:dyDescent="0.3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44"/>
      <c r="W806" s="44"/>
      <c r="X806" s="35"/>
      <c r="Y806" s="35"/>
      <c r="Z806" s="35"/>
      <c r="AA806" s="45"/>
      <c r="AB806" s="45"/>
      <c r="AC806" s="45"/>
      <c r="AD806" s="45"/>
      <c r="AE806" s="45"/>
      <c r="AF806" s="46"/>
      <c r="AG806" s="152"/>
      <c r="AH806" s="48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  <c r="BY806" s="35"/>
      <c r="BZ806" s="35"/>
      <c r="CA806" s="35"/>
      <c r="CB806" s="35"/>
      <c r="CC806" s="35"/>
      <c r="CD806" s="35"/>
      <c r="CE806" s="35"/>
      <c r="CF806" s="35"/>
      <c r="CG806" s="35"/>
      <c r="CH806" s="35"/>
      <c r="CI806" s="35"/>
      <c r="CJ806" s="35"/>
      <c r="CK806" s="35"/>
      <c r="CL806" s="35"/>
      <c r="CM806" s="35"/>
      <c r="CN806" s="35"/>
      <c r="CO806" s="35"/>
      <c r="CP806" s="35"/>
      <c r="CQ806" s="35"/>
      <c r="CR806" s="35"/>
      <c r="CS806" s="35"/>
      <c r="CT806" s="35"/>
      <c r="CU806" s="35"/>
      <c r="CV806" s="35"/>
      <c r="CW806" s="35"/>
      <c r="CX806" s="35"/>
    </row>
    <row r="807" spans="1:102" ht="13.8" x14ac:dyDescent="0.3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44"/>
      <c r="W807" s="44"/>
      <c r="X807" s="35"/>
      <c r="Y807" s="35"/>
      <c r="Z807" s="35"/>
      <c r="AA807" s="45"/>
      <c r="AB807" s="45"/>
      <c r="AC807" s="45"/>
      <c r="AD807" s="45"/>
      <c r="AE807" s="45"/>
      <c r="AF807" s="46"/>
      <c r="AG807" s="152"/>
      <c r="AH807" s="48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BV807" s="35"/>
      <c r="BW807" s="35"/>
      <c r="BX807" s="35"/>
      <c r="BY807" s="35"/>
      <c r="BZ807" s="35"/>
      <c r="CA807" s="35"/>
      <c r="CB807" s="35"/>
      <c r="CC807" s="35"/>
      <c r="CD807" s="35"/>
      <c r="CE807" s="35"/>
      <c r="CF807" s="35"/>
      <c r="CG807" s="35"/>
      <c r="CH807" s="35"/>
      <c r="CI807" s="35"/>
      <c r="CJ807" s="35"/>
      <c r="CK807" s="35"/>
      <c r="CL807" s="35"/>
      <c r="CM807" s="35"/>
      <c r="CN807" s="35"/>
      <c r="CO807" s="35"/>
      <c r="CP807" s="35"/>
      <c r="CQ807" s="35"/>
      <c r="CR807" s="35"/>
      <c r="CS807" s="35"/>
      <c r="CT807" s="35"/>
      <c r="CU807" s="35"/>
      <c r="CV807" s="35"/>
      <c r="CW807" s="35"/>
      <c r="CX807" s="35"/>
    </row>
    <row r="808" spans="1:102" ht="13.8" x14ac:dyDescent="0.3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44"/>
      <c r="W808" s="44"/>
      <c r="X808" s="35"/>
      <c r="Y808" s="35"/>
      <c r="Z808" s="35"/>
      <c r="AA808" s="45"/>
      <c r="AB808" s="45"/>
      <c r="AC808" s="45"/>
      <c r="AD808" s="45"/>
      <c r="AE808" s="45"/>
      <c r="AF808" s="46"/>
      <c r="AG808" s="152"/>
      <c r="AH808" s="48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BV808" s="35"/>
      <c r="BW808" s="35"/>
      <c r="BX808" s="35"/>
      <c r="BY808" s="35"/>
      <c r="BZ808" s="35"/>
      <c r="CA808" s="35"/>
      <c r="CB808" s="35"/>
      <c r="CC808" s="35"/>
      <c r="CD808" s="35"/>
      <c r="CE808" s="35"/>
      <c r="CF808" s="35"/>
      <c r="CG808" s="35"/>
      <c r="CH808" s="35"/>
      <c r="CI808" s="35"/>
      <c r="CJ808" s="35"/>
      <c r="CK808" s="35"/>
      <c r="CL808" s="35"/>
      <c r="CM808" s="35"/>
      <c r="CN808" s="35"/>
      <c r="CO808" s="35"/>
      <c r="CP808" s="35"/>
      <c r="CQ808" s="35"/>
      <c r="CR808" s="35"/>
      <c r="CS808" s="35"/>
      <c r="CT808" s="35"/>
      <c r="CU808" s="35"/>
      <c r="CV808" s="35"/>
      <c r="CW808" s="35"/>
      <c r="CX808" s="35"/>
    </row>
    <row r="809" spans="1:102" ht="13.8" x14ac:dyDescent="0.3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44"/>
      <c r="W809" s="44"/>
      <c r="X809" s="35"/>
      <c r="Y809" s="35"/>
      <c r="Z809" s="35"/>
      <c r="AA809" s="45"/>
      <c r="AB809" s="45"/>
      <c r="AC809" s="45"/>
      <c r="AD809" s="45"/>
      <c r="AE809" s="45"/>
      <c r="AF809" s="46"/>
      <c r="AG809" s="152"/>
      <c r="AH809" s="48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  <c r="BY809" s="35"/>
      <c r="BZ809" s="35"/>
      <c r="CA809" s="35"/>
      <c r="CB809" s="35"/>
      <c r="CC809" s="35"/>
      <c r="CD809" s="35"/>
      <c r="CE809" s="35"/>
      <c r="CF809" s="35"/>
      <c r="CG809" s="35"/>
      <c r="CH809" s="35"/>
      <c r="CI809" s="35"/>
      <c r="CJ809" s="35"/>
      <c r="CK809" s="35"/>
      <c r="CL809" s="35"/>
      <c r="CM809" s="35"/>
      <c r="CN809" s="35"/>
      <c r="CO809" s="35"/>
      <c r="CP809" s="35"/>
      <c r="CQ809" s="35"/>
      <c r="CR809" s="35"/>
      <c r="CS809" s="35"/>
      <c r="CT809" s="35"/>
      <c r="CU809" s="35"/>
      <c r="CV809" s="35"/>
      <c r="CW809" s="35"/>
      <c r="CX809" s="35"/>
    </row>
    <row r="810" spans="1:102" ht="13.8" x14ac:dyDescent="0.3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44"/>
      <c r="W810" s="44"/>
      <c r="X810" s="35"/>
      <c r="Y810" s="35"/>
      <c r="Z810" s="35"/>
      <c r="AA810" s="45"/>
      <c r="AB810" s="45"/>
      <c r="AC810" s="45"/>
      <c r="AD810" s="45"/>
      <c r="AE810" s="45"/>
      <c r="AF810" s="46"/>
      <c r="AG810" s="152"/>
      <c r="AH810" s="48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  <c r="BY810" s="35"/>
      <c r="BZ810" s="35"/>
      <c r="CA810" s="35"/>
      <c r="CB810" s="35"/>
      <c r="CC810" s="35"/>
      <c r="CD810" s="35"/>
      <c r="CE810" s="35"/>
      <c r="CF810" s="35"/>
      <c r="CG810" s="35"/>
      <c r="CH810" s="35"/>
      <c r="CI810" s="35"/>
      <c r="CJ810" s="35"/>
      <c r="CK810" s="35"/>
      <c r="CL810" s="35"/>
      <c r="CM810" s="35"/>
      <c r="CN810" s="35"/>
      <c r="CO810" s="35"/>
      <c r="CP810" s="35"/>
      <c r="CQ810" s="35"/>
      <c r="CR810" s="35"/>
      <c r="CS810" s="35"/>
      <c r="CT810" s="35"/>
      <c r="CU810" s="35"/>
      <c r="CV810" s="35"/>
      <c r="CW810" s="35"/>
      <c r="CX810" s="35"/>
    </row>
    <row r="811" spans="1:102" ht="13.8" x14ac:dyDescent="0.3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44"/>
      <c r="W811" s="44"/>
      <c r="X811" s="35"/>
      <c r="Y811" s="35"/>
      <c r="Z811" s="35"/>
      <c r="AA811" s="45"/>
      <c r="AB811" s="45"/>
      <c r="AC811" s="45"/>
      <c r="AD811" s="45"/>
      <c r="AE811" s="45"/>
      <c r="AF811" s="46"/>
      <c r="AG811" s="152"/>
      <c r="AH811" s="48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BV811" s="35"/>
      <c r="BW811" s="35"/>
      <c r="BX811" s="35"/>
      <c r="BY811" s="35"/>
      <c r="BZ811" s="35"/>
      <c r="CA811" s="35"/>
      <c r="CB811" s="35"/>
      <c r="CC811" s="35"/>
      <c r="CD811" s="35"/>
      <c r="CE811" s="35"/>
      <c r="CF811" s="35"/>
      <c r="CG811" s="35"/>
      <c r="CH811" s="35"/>
      <c r="CI811" s="35"/>
      <c r="CJ811" s="35"/>
      <c r="CK811" s="35"/>
      <c r="CL811" s="35"/>
      <c r="CM811" s="35"/>
      <c r="CN811" s="35"/>
      <c r="CO811" s="35"/>
      <c r="CP811" s="35"/>
      <c r="CQ811" s="35"/>
      <c r="CR811" s="35"/>
      <c r="CS811" s="35"/>
      <c r="CT811" s="35"/>
      <c r="CU811" s="35"/>
      <c r="CV811" s="35"/>
      <c r="CW811" s="35"/>
      <c r="CX811" s="35"/>
    </row>
    <row r="812" spans="1:102" ht="13.8" x14ac:dyDescent="0.3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44"/>
      <c r="W812" s="44"/>
      <c r="X812" s="35"/>
      <c r="Y812" s="35"/>
      <c r="Z812" s="35"/>
      <c r="AA812" s="45"/>
      <c r="AB812" s="45"/>
      <c r="AC812" s="45"/>
      <c r="AD812" s="45"/>
      <c r="AE812" s="45"/>
      <c r="AF812" s="46"/>
      <c r="AG812" s="152"/>
      <c r="AH812" s="48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BV812" s="35"/>
      <c r="BW812" s="35"/>
      <c r="BX812" s="35"/>
      <c r="BY812" s="35"/>
      <c r="BZ812" s="35"/>
      <c r="CA812" s="35"/>
      <c r="CB812" s="35"/>
      <c r="CC812" s="35"/>
      <c r="CD812" s="35"/>
      <c r="CE812" s="35"/>
      <c r="CF812" s="35"/>
      <c r="CG812" s="35"/>
      <c r="CH812" s="35"/>
      <c r="CI812" s="35"/>
      <c r="CJ812" s="35"/>
      <c r="CK812" s="35"/>
      <c r="CL812" s="35"/>
      <c r="CM812" s="35"/>
      <c r="CN812" s="35"/>
      <c r="CO812" s="35"/>
      <c r="CP812" s="35"/>
      <c r="CQ812" s="35"/>
      <c r="CR812" s="35"/>
      <c r="CS812" s="35"/>
      <c r="CT812" s="35"/>
      <c r="CU812" s="35"/>
      <c r="CV812" s="35"/>
      <c r="CW812" s="35"/>
      <c r="CX812" s="35"/>
    </row>
    <row r="813" spans="1:102" ht="13.8" x14ac:dyDescent="0.3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44"/>
      <c r="W813" s="44"/>
      <c r="X813" s="35"/>
      <c r="Y813" s="35"/>
      <c r="Z813" s="35"/>
      <c r="AA813" s="45"/>
      <c r="AB813" s="45"/>
      <c r="AC813" s="45"/>
      <c r="AD813" s="45"/>
      <c r="AE813" s="45"/>
      <c r="AF813" s="46"/>
      <c r="AG813" s="152"/>
      <c r="AH813" s="48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  <c r="BY813" s="35"/>
      <c r="BZ813" s="35"/>
      <c r="CA813" s="35"/>
      <c r="CB813" s="35"/>
      <c r="CC813" s="35"/>
      <c r="CD813" s="35"/>
      <c r="CE813" s="35"/>
      <c r="CF813" s="35"/>
      <c r="CG813" s="35"/>
      <c r="CH813" s="35"/>
      <c r="CI813" s="35"/>
      <c r="CJ813" s="35"/>
      <c r="CK813" s="35"/>
      <c r="CL813" s="35"/>
      <c r="CM813" s="35"/>
      <c r="CN813" s="35"/>
      <c r="CO813" s="35"/>
      <c r="CP813" s="35"/>
      <c r="CQ813" s="35"/>
      <c r="CR813" s="35"/>
      <c r="CS813" s="35"/>
      <c r="CT813" s="35"/>
      <c r="CU813" s="35"/>
      <c r="CV813" s="35"/>
      <c r="CW813" s="35"/>
      <c r="CX813" s="35"/>
    </row>
    <row r="814" spans="1:102" ht="13.8" x14ac:dyDescent="0.3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44"/>
      <c r="W814" s="44"/>
      <c r="X814" s="35"/>
      <c r="Y814" s="35"/>
      <c r="Z814" s="35"/>
      <c r="AA814" s="45"/>
      <c r="AB814" s="45"/>
      <c r="AC814" s="45"/>
      <c r="AD814" s="45"/>
      <c r="AE814" s="45"/>
      <c r="AF814" s="46"/>
      <c r="AG814" s="152"/>
      <c r="AH814" s="48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  <c r="BY814" s="35"/>
      <c r="BZ814" s="35"/>
      <c r="CA814" s="35"/>
      <c r="CB814" s="35"/>
      <c r="CC814" s="35"/>
      <c r="CD814" s="35"/>
      <c r="CE814" s="35"/>
      <c r="CF814" s="35"/>
      <c r="CG814" s="35"/>
      <c r="CH814" s="35"/>
      <c r="CI814" s="35"/>
      <c r="CJ814" s="35"/>
      <c r="CK814" s="35"/>
      <c r="CL814" s="35"/>
      <c r="CM814" s="35"/>
      <c r="CN814" s="35"/>
      <c r="CO814" s="35"/>
      <c r="CP814" s="35"/>
      <c r="CQ814" s="35"/>
      <c r="CR814" s="35"/>
      <c r="CS814" s="35"/>
      <c r="CT814" s="35"/>
      <c r="CU814" s="35"/>
      <c r="CV814" s="35"/>
      <c r="CW814" s="35"/>
      <c r="CX814" s="35"/>
    </row>
    <row r="815" spans="1:102" ht="13.8" x14ac:dyDescent="0.3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44"/>
      <c r="W815" s="44"/>
      <c r="X815" s="35"/>
      <c r="Y815" s="35"/>
      <c r="Z815" s="35"/>
      <c r="AA815" s="45"/>
      <c r="AB815" s="45"/>
      <c r="AC815" s="45"/>
      <c r="AD815" s="45"/>
      <c r="AE815" s="45"/>
      <c r="AF815" s="46"/>
      <c r="AG815" s="152"/>
      <c r="AH815" s="48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BV815" s="35"/>
      <c r="BW815" s="35"/>
      <c r="BX815" s="35"/>
      <c r="BY815" s="35"/>
      <c r="BZ815" s="35"/>
      <c r="CA815" s="35"/>
      <c r="CB815" s="35"/>
      <c r="CC815" s="35"/>
      <c r="CD815" s="35"/>
      <c r="CE815" s="35"/>
      <c r="CF815" s="35"/>
      <c r="CG815" s="35"/>
      <c r="CH815" s="35"/>
      <c r="CI815" s="35"/>
      <c r="CJ815" s="35"/>
      <c r="CK815" s="35"/>
      <c r="CL815" s="35"/>
      <c r="CM815" s="35"/>
      <c r="CN815" s="35"/>
      <c r="CO815" s="35"/>
      <c r="CP815" s="35"/>
      <c r="CQ815" s="35"/>
      <c r="CR815" s="35"/>
      <c r="CS815" s="35"/>
      <c r="CT815" s="35"/>
      <c r="CU815" s="35"/>
      <c r="CV815" s="35"/>
      <c r="CW815" s="35"/>
      <c r="CX815" s="35"/>
    </row>
    <row r="816" spans="1:102" ht="13.8" x14ac:dyDescent="0.3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44"/>
      <c r="W816" s="44"/>
      <c r="X816" s="35"/>
      <c r="Y816" s="35"/>
      <c r="Z816" s="35"/>
      <c r="AA816" s="45"/>
      <c r="AB816" s="45"/>
      <c r="AC816" s="45"/>
      <c r="AD816" s="45"/>
      <c r="AE816" s="45"/>
      <c r="AF816" s="46"/>
      <c r="AG816" s="152"/>
      <c r="AH816" s="48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  <c r="BY816" s="35"/>
      <c r="BZ816" s="35"/>
      <c r="CA816" s="35"/>
      <c r="CB816" s="35"/>
      <c r="CC816" s="35"/>
      <c r="CD816" s="35"/>
      <c r="CE816" s="35"/>
      <c r="CF816" s="35"/>
      <c r="CG816" s="35"/>
      <c r="CH816" s="35"/>
      <c r="CI816" s="35"/>
      <c r="CJ816" s="35"/>
      <c r="CK816" s="35"/>
      <c r="CL816" s="35"/>
      <c r="CM816" s="35"/>
      <c r="CN816" s="35"/>
      <c r="CO816" s="35"/>
      <c r="CP816" s="35"/>
      <c r="CQ816" s="35"/>
      <c r="CR816" s="35"/>
      <c r="CS816" s="35"/>
      <c r="CT816" s="35"/>
      <c r="CU816" s="35"/>
      <c r="CV816" s="35"/>
      <c r="CW816" s="35"/>
      <c r="CX816" s="35"/>
    </row>
    <row r="817" spans="1:102" ht="13.8" x14ac:dyDescent="0.3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44"/>
      <c r="W817" s="44"/>
      <c r="X817" s="35"/>
      <c r="Y817" s="35"/>
      <c r="Z817" s="35"/>
      <c r="AA817" s="45"/>
      <c r="AB817" s="45"/>
      <c r="AC817" s="45"/>
      <c r="AD817" s="45"/>
      <c r="AE817" s="45"/>
      <c r="AF817" s="46"/>
      <c r="AG817" s="152"/>
      <c r="AH817" s="48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  <c r="BY817" s="35"/>
      <c r="BZ817" s="35"/>
      <c r="CA817" s="35"/>
      <c r="CB817" s="35"/>
      <c r="CC817" s="35"/>
      <c r="CD817" s="35"/>
      <c r="CE817" s="35"/>
      <c r="CF817" s="35"/>
      <c r="CG817" s="35"/>
      <c r="CH817" s="35"/>
      <c r="CI817" s="35"/>
      <c r="CJ817" s="35"/>
      <c r="CK817" s="35"/>
      <c r="CL817" s="35"/>
      <c r="CM817" s="35"/>
      <c r="CN817" s="35"/>
      <c r="CO817" s="35"/>
      <c r="CP817" s="35"/>
      <c r="CQ817" s="35"/>
      <c r="CR817" s="35"/>
      <c r="CS817" s="35"/>
      <c r="CT817" s="35"/>
      <c r="CU817" s="35"/>
      <c r="CV817" s="35"/>
      <c r="CW817" s="35"/>
      <c r="CX817" s="35"/>
    </row>
    <row r="818" spans="1:102" ht="13.8" x14ac:dyDescent="0.3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44"/>
      <c r="W818" s="44"/>
      <c r="X818" s="35"/>
      <c r="Y818" s="35"/>
      <c r="Z818" s="35"/>
      <c r="AA818" s="45"/>
      <c r="AB818" s="45"/>
      <c r="AC818" s="45"/>
      <c r="AD818" s="45"/>
      <c r="AE818" s="45"/>
      <c r="AF818" s="46"/>
      <c r="AG818" s="152"/>
      <c r="AH818" s="48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  <c r="BY818" s="35"/>
      <c r="BZ818" s="35"/>
      <c r="CA818" s="35"/>
      <c r="CB818" s="35"/>
      <c r="CC818" s="35"/>
      <c r="CD818" s="35"/>
      <c r="CE818" s="35"/>
      <c r="CF818" s="35"/>
      <c r="CG818" s="35"/>
      <c r="CH818" s="35"/>
      <c r="CI818" s="35"/>
      <c r="CJ818" s="35"/>
      <c r="CK818" s="35"/>
      <c r="CL818" s="35"/>
      <c r="CM818" s="35"/>
      <c r="CN818" s="35"/>
      <c r="CO818" s="35"/>
      <c r="CP818" s="35"/>
      <c r="CQ818" s="35"/>
      <c r="CR818" s="35"/>
      <c r="CS818" s="35"/>
      <c r="CT818" s="35"/>
      <c r="CU818" s="35"/>
      <c r="CV818" s="35"/>
      <c r="CW818" s="35"/>
      <c r="CX818" s="35"/>
    </row>
    <row r="819" spans="1:102" ht="13.8" x14ac:dyDescent="0.3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44"/>
      <c r="W819" s="44"/>
      <c r="X819" s="35"/>
      <c r="Y819" s="35"/>
      <c r="Z819" s="35"/>
      <c r="AA819" s="45"/>
      <c r="AB819" s="45"/>
      <c r="AC819" s="45"/>
      <c r="AD819" s="45"/>
      <c r="AE819" s="45"/>
      <c r="AF819" s="46"/>
      <c r="AG819" s="152"/>
      <c r="AH819" s="48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BV819" s="35"/>
      <c r="BW819" s="35"/>
      <c r="BX819" s="35"/>
      <c r="BY819" s="35"/>
      <c r="BZ819" s="35"/>
      <c r="CA819" s="35"/>
      <c r="CB819" s="35"/>
      <c r="CC819" s="35"/>
      <c r="CD819" s="35"/>
      <c r="CE819" s="35"/>
      <c r="CF819" s="35"/>
      <c r="CG819" s="35"/>
      <c r="CH819" s="35"/>
      <c r="CI819" s="35"/>
      <c r="CJ819" s="35"/>
      <c r="CK819" s="35"/>
      <c r="CL819" s="35"/>
      <c r="CM819" s="35"/>
      <c r="CN819" s="35"/>
      <c r="CO819" s="35"/>
      <c r="CP819" s="35"/>
      <c r="CQ819" s="35"/>
      <c r="CR819" s="35"/>
      <c r="CS819" s="35"/>
      <c r="CT819" s="35"/>
      <c r="CU819" s="35"/>
      <c r="CV819" s="35"/>
      <c r="CW819" s="35"/>
      <c r="CX819" s="35"/>
    </row>
    <row r="820" spans="1:102" ht="13.8" x14ac:dyDescent="0.3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44"/>
      <c r="W820" s="44"/>
      <c r="X820" s="35"/>
      <c r="Y820" s="35"/>
      <c r="Z820" s="35"/>
      <c r="AA820" s="45"/>
      <c r="AB820" s="45"/>
      <c r="AC820" s="45"/>
      <c r="AD820" s="45"/>
      <c r="AE820" s="45"/>
      <c r="AF820" s="46"/>
      <c r="AG820" s="152"/>
      <c r="AH820" s="48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BV820" s="35"/>
      <c r="BW820" s="35"/>
      <c r="BX820" s="35"/>
      <c r="BY820" s="35"/>
      <c r="BZ820" s="35"/>
      <c r="CA820" s="35"/>
      <c r="CB820" s="35"/>
      <c r="CC820" s="35"/>
      <c r="CD820" s="35"/>
      <c r="CE820" s="35"/>
      <c r="CF820" s="35"/>
      <c r="CG820" s="35"/>
      <c r="CH820" s="35"/>
      <c r="CI820" s="35"/>
      <c r="CJ820" s="35"/>
      <c r="CK820" s="35"/>
      <c r="CL820" s="35"/>
      <c r="CM820" s="35"/>
      <c r="CN820" s="35"/>
      <c r="CO820" s="35"/>
      <c r="CP820" s="35"/>
      <c r="CQ820" s="35"/>
      <c r="CR820" s="35"/>
      <c r="CS820" s="35"/>
      <c r="CT820" s="35"/>
      <c r="CU820" s="35"/>
      <c r="CV820" s="35"/>
      <c r="CW820" s="35"/>
      <c r="CX820" s="35"/>
    </row>
    <row r="821" spans="1:102" ht="13.8" x14ac:dyDescent="0.3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44"/>
      <c r="W821" s="44"/>
      <c r="X821" s="35"/>
      <c r="Y821" s="35"/>
      <c r="Z821" s="35"/>
      <c r="AA821" s="45"/>
      <c r="AB821" s="45"/>
      <c r="AC821" s="45"/>
      <c r="AD821" s="45"/>
      <c r="AE821" s="45"/>
      <c r="AF821" s="46"/>
      <c r="AG821" s="152"/>
      <c r="AH821" s="48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  <c r="BY821" s="35"/>
      <c r="BZ821" s="35"/>
      <c r="CA821" s="35"/>
      <c r="CB821" s="35"/>
      <c r="CC821" s="35"/>
      <c r="CD821" s="35"/>
      <c r="CE821" s="35"/>
      <c r="CF821" s="35"/>
      <c r="CG821" s="35"/>
      <c r="CH821" s="35"/>
      <c r="CI821" s="35"/>
      <c r="CJ821" s="35"/>
      <c r="CK821" s="35"/>
      <c r="CL821" s="35"/>
      <c r="CM821" s="35"/>
      <c r="CN821" s="35"/>
      <c r="CO821" s="35"/>
      <c r="CP821" s="35"/>
      <c r="CQ821" s="35"/>
      <c r="CR821" s="35"/>
      <c r="CS821" s="35"/>
      <c r="CT821" s="35"/>
      <c r="CU821" s="35"/>
      <c r="CV821" s="35"/>
      <c r="CW821" s="35"/>
      <c r="CX821" s="35"/>
    </row>
    <row r="822" spans="1:102" ht="13.8" x14ac:dyDescent="0.3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44"/>
      <c r="W822" s="44"/>
      <c r="X822" s="35"/>
      <c r="Y822" s="35"/>
      <c r="Z822" s="35"/>
      <c r="AA822" s="45"/>
      <c r="AB822" s="45"/>
      <c r="AC822" s="45"/>
      <c r="AD822" s="45"/>
      <c r="AE822" s="45"/>
      <c r="AF822" s="46"/>
      <c r="AG822" s="152"/>
      <c r="AH822" s="48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  <c r="BY822" s="35"/>
      <c r="BZ822" s="35"/>
      <c r="CA822" s="35"/>
      <c r="CB822" s="35"/>
      <c r="CC822" s="35"/>
      <c r="CD822" s="35"/>
      <c r="CE822" s="35"/>
      <c r="CF822" s="35"/>
      <c r="CG822" s="35"/>
      <c r="CH822" s="35"/>
      <c r="CI822" s="35"/>
      <c r="CJ822" s="35"/>
      <c r="CK822" s="35"/>
      <c r="CL822" s="35"/>
      <c r="CM822" s="35"/>
      <c r="CN822" s="35"/>
      <c r="CO822" s="35"/>
      <c r="CP822" s="35"/>
      <c r="CQ822" s="35"/>
      <c r="CR822" s="35"/>
      <c r="CS822" s="35"/>
      <c r="CT822" s="35"/>
      <c r="CU822" s="35"/>
      <c r="CV822" s="35"/>
      <c r="CW822" s="35"/>
      <c r="CX822" s="35"/>
    </row>
    <row r="823" spans="1:102" ht="13.8" x14ac:dyDescent="0.3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44"/>
      <c r="W823" s="44"/>
      <c r="X823" s="35"/>
      <c r="Y823" s="35"/>
      <c r="Z823" s="35"/>
      <c r="AA823" s="45"/>
      <c r="AB823" s="45"/>
      <c r="AC823" s="45"/>
      <c r="AD823" s="45"/>
      <c r="AE823" s="45"/>
      <c r="AF823" s="46"/>
      <c r="AG823" s="152"/>
      <c r="AH823" s="48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  <c r="BY823" s="35"/>
      <c r="BZ823" s="35"/>
      <c r="CA823" s="35"/>
      <c r="CB823" s="35"/>
      <c r="CC823" s="35"/>
      <c r="CD823" s="35"/>
      <c r="CE823" s="35"/>
      <c r="CF823" s="35"/>
      <c r="CG823" s="35"/>
      <c r="CH823" s="35"/>
      <c r="CI823" s="35"/>
      <c r="CJ823" s="35"/>
      <c r="CK823" s="35"/>
      <c r="CL823" s="35"/>
      <c r="CM823" s="35"/>
      <c r="CN823" s="35"/>
      <c r="CO823" s="35"/>
      <c r="CP823" s="35"/>
      <c r="CQ823" s="35"/>
      <c r="CR823" s="35"/>
      <c r="CS823" s="35"/>
      <c r="CT823" s="35"/>
      <c r="CU823" s="35"/>
      <c r="CV823" s="35"/>
      <c r="CW823" s="35"/>
      <c r="CX823" s="35"/>
    </row>
    <row r="824" spans="1:102" ht="13.8" x14ac:dyDescent="0.3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44"/>
      <c r="W824" s="44"/>
      <c r="X824" s="35"/>
      <c r="Y824" s="35"/>
      <c r="Z824" s="35"/>
      <c r="AA824" s="45"/>
      <c r="AB824" s="45"/>
      <c r="AC824" s="45"/>
      <c r="AD824" s="45"/>
      <c r="AE824" s="45"/>
      <c r="AF824" s="46"/>
      <c r="AG824" s="152"/>
      <c r="AH824" s="48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  <c r="BY824" s="35"/>
      <c r="BZ824" s="35"/>
      <c r="CA824" s="35"/>
      <c r="CB824" s="35"/>
      <c r="CC824" s="35"/>
      <c r="CD824" s="35"/>
      <c r="CE824" s="35"/>
      <c r="CF824" s="35"/>
      <c r="CG824" s="35"/>
      <c r="CH824" s="35"/>
      <c r="CI824" s="35"/>
      <c r="CJ824" s="35"/>
      <c r="CK824" s="35"/>
      <c r="CL824" s="35"/>
      <c r="CM824" s="35"/>
      <c r="CN824" s="35"/>
      <c r="CO824" s="35"/>
      <c r="CP824" s="35"/>
      <c r="CQ824" s="35"/>
      <c r="CR824" s="35"/>
      <c r="CS824" s="35"/>
      <c r="CT824" s="35"/>
      <c r="CU824" s="35"/>
      <c r="CV824" s="35"/>
      <c r="CW824" s="35"/>
      <c r="CX824" s="35"/>
    </row>
    <row r="825" spans="1:102" ht="13.8" x14ac:dyDescent="0.3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44"/>
      <c r="W825" s="44"/>
      <c r="X825" s="35"/>
      <c r="Y825" s="35"/>
      <c r="Z825" s="35"/>
      <c r="AA825" s="45"/>
      <c r="AB825" s="45"/>
      <c r="AC825" s="45"/>
      <c r="AD825" s="45"/>
      <c r="AE825" s="45"/>
      <c r="AF825" s="46"/>
      <c r="AG825" s="152"/>
      <c r="AH825" s="48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BV825" s="35"/>
      <c r="BW825" s="35"/>
      <c r="BX825" s="35"/>
      <c r="BY825" s="35"/>
      <c r="BZ825" s="35"/>
      <c r="CA825" s="35"/>
      <c r="CB825" s="35"/>
      <c r="CC825" s="35"/>
      <c r="CD825" s="35"/>
      <c r="CE825" s="35"/>
      <c r="CF825" s="35"/>
      <c r="CG825" s="35"/>
      <c r="CH825" s="35"/>
      <c r="CI825" s="35"/>
      <c r="CJ825" s="35"/>
      <c r="CK825" s="35"/>
      <c r="CL825" s="35"/>
      <c r="CM825" s="35"/>
      <c r="CN825" s="35"/>
      <c r="CO825" s="35"/>
      <c r="CP825" s="35"/>
      <c r="CQ825" s="35"/>
      <c r="CR825" s="35"/>
      <c r="CS825" s="35"/>
      <c r="CT825" s="35"/>
      <c r="CU825" s="35"/>
      <c r="CV825" s="35"/>
      <c r="CW825" s="35"/>
      <c r="CX825" s="35"/>
    </row>
    <row r="826" spans="1:102" ht="13.8" x14ac:dyDescent="0.3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44"/>
      <c r="W826" s="44"/>
      <c r="X826" s="35"/>
      <c r="Y826" s="35"/>
      <c r="Z826" s="35"/>
      <c r="AA826" s="45"/>
      <c r="AB826" s="45"/>
      <c r="AC826" s="45"/>
      <c r="AD826" s="45"/>
      <c r="AE826" s="45"/>
      <c r="AF826" s="46"/>
      <c r="AG826" s="152"/>
      <c r="AH826" s="48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  <c r="BY826" s="35"/>
      <c r="BZ826" s="35"/>
      <c r="CA826" s="35"/>
      <c r="CB826" s="35"/>
      <c r="CC826" s="35"/>
      <c r="CD826" s="35"/>
      <c r="CE826" s="35"/>
      <c r="CF826" s="35"/>
      <c r="CG826" s="35"/>
      <c r="CH826" s="35"/>
      <c r="CI826" s="35"/>
      <c r="CJ826" s="35"/>
      <c r="CK826" s="35"/>
      <c r="CL826" s="35"/>
      <c r="CM826" s="35"/>
      <c r="CN826" s="35"/>
      <c r="CO826" s="35"/>
      <c r="CP826" s="35"/>
      <c r="CQ826" s="35"/>
      <c r="CR826" s="35"/>
      <c r="CS826" s="35"/>
      <c r="CT826" s="35"/>
      <c r="CU826" s="35"/>
      <c r="CV826" s="35"/>
      <c r="CW826" s="35"/>
      <c r="CX826" s="35"/>
    </row>
    <row r="827" spans="1:102" ht="13.8" x14ac:dyDescent="0.3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44"/>
      <c r="W827" s="44"/>
      <c r="X827" s="35"/>
      <c r="Y827" s="35"/>
      <c r="Z827" s="35"/>
      <c r="AA827" s="45"/>
      <c r="AB827" s="45"/>
      <c r="AC827" s="45"/>
      <c r="AD827" s="45"/>
      <c r="AE827" s="45"/>
      <c r="AF827" s="46"/>
      <c r="AG827" s="152"/>
      <c r="AH827" s="48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BV827" s="35"/>
      <c r="BW827" s="35"/>
      <c r="BX827" s="35"/>
      <c r="BY827" s="35"/>
      <c r="BZ827" s="35"/>
      <c r="CA827" s="35"/>
      <c r="CB827" s="35"/>
      <c r="CC827" s="35"/>
      <c r="CD827" s="35"/>
      <c r="CE827" s="35"/>
      <c r="CF827" s="35"/>
      <c r="CG827" s="35"/>
      <c r="CH827" s="35"/>
      <c r="CI827" s="35"/>
      <c r="CJ827" s="35"/>
      <c r="CK827" s="35"/>
      <c r="CL827" s="35"/>
      <c r="CM827" s="35"/>
      <c r="CN827" s="35"/>
      <c r="CO827" s="35"/>
      <c r="CP827" s="35"/>
      <c r="CQ827" s="35"/>
      <c r="CR827" s="35"/>
      <c r="CS827" s="35"/>
      <c r="CT827" s="35"/>
      <c r="CU827" s="35"/>
      <c r="CV827" s="35"/>
      <c r="CW827" s="35"/>
      <c r="CX827" s="35"/>
    </row>
    <row r="828" spans="1:102" ht="13.8" x14ac:dyDescent="0.3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44"/>
      <c r="W828" s="44"/>
      <c r="X828" s="35"/>
      <c r="Y828" s="35"/>
      <c r="Z828" s="35"/>
      <c r="AA828" s="45"/>
      <c r="AB828" s="45"/>
      <c r="AC828" s="45"/>
      <c r="AD828" s="45"/>
      <c r="AE828" s="45"/>
      <c r="AF828" s="46"/>
      <c r="AG828" s="152"/>
      <c r="AH828" s="48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  <c r="BY828" s="35"/>
      <c r="BZ828" s="35"/>
      <c r="CA828" s="35"/>
      <c r="CB828" s="35"/>
      <c r="CC828" s="35"/>
      <c r="CD828" s="35"/>
      <c r="CE828" s="35"/>
      <c r="CF828" s="35"/>
      <c r="CG828" s="35"/>
      <c r="CH828" s="35"/>
      <c r="CI828" s="35"/>
      <c r="CJ828" s="35"/>
      <c r="CK828" s="35"/>
      <c r="CL828" s="35"/>
      <c r="CM828" s="35"/>
      <c r="CN828" s="35"/>
      <c r="CO828" s="35"/>
      <c r="CP828" s="35"/>
      <c r="CQ828" s="35"/>
      <c r="CR828" s="35"/>
      <c r="CS828" s="35"/>
      <c r="CT828" s="35"/>
      <c r="CU828" s="35"/>
      <c r="CV828" s="35"/>
      <c r="CW828" s="35"/>
      <c r="CX828" s="35"/>
    </row>
    <row r="829" spans="1:102" ht="13.8" x14ac:dyDescent="0.3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44"/>
      <c r="W829" s="44"/>
      <c r="X829" s="35"/>
      <c r="Y829" s="35"/>
      <c r="Z829" s="35"/>
      <c r="AA829" s="45"/>
      <c r="AB829" s="45"/>
      <c r="AC829" s="45"/>
      <c r="AD829" s="45"/>
      <c r="AE829" s="45"/>
      <c r="AF829" s="46"/>
      <c r="AG829" s="152"/>
      <c r="AH829" s="48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  <c r="BY829" s="35"/>
      <c r="BZ829" s="35"/>
      <c r="CA829" s="35"/>
      <c r="CB829" s="35"/>
      <c r="CC829" s="35"/>
      <c r="CD829" s="35"/>
      <c r="CE829" s="35"/>
      <c r="CF829" s="35"/>
      <c r="CG829" s="35"/>
      <c r="CH829" s="35"/>
      <c r="CI829" s="35"/>
      <c r="CJ829" s="35"/>
      <c r="CK829" s="35"/>
      <c r="CL829" s="35"/>
      <c r="CM829" s="35"/>
      <c r="CN829" s="35"/>
      <c r="CO829" s="35"/>
      <c r="CP829" s="35"/>
      <c r="CQ829" s="35"/>
      <c r="CR829" s="35"/>
      <c r="CS829" s="35"/>
      <c r="CT829" s="35"/>
      <c r="CU829" s="35"/>
      <c r="CV829" s="35"/>
      <c r="CW829" s="35"/>
      <c r="CX829" s="35"/>
    </row>
    <row r="830" spans="1:102" ht="13.8" x14ac:dyDescent="0.3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44"/>
      <c r="W830" s="44"/>
      <c r="X830" s="35"/>
      <c r="Y830" s="35"/>
      <c r="Z830" s="35"/>
      <c r="AA830" s="45"/>
      <c r="AB830" s="45"/>
      <c r="AC830" s="45"/>
      <c r="AD830" s="45"/>
      <c r="AE830" s="45"/>
      <c r="AF830" s="46"/>
      <c r="AG830" s="152"/>
      <c r="AH830" s="48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  <c r="BY830" s="35"/>
      <c r="BZ830" s="35"/>
      <c r="CA830" s="35"/>
      <c r="CB830" s="35"/>
      <c r="CC830" s="35"/>
      <c r="CD830" s="35"/>
      <c r="CE830" s="35"/>
      <c r="CF830" s="35"/>
      <c r="CG830" s="35"/>
      <c r="CH830" s="35"/>
      <c r="CI830" s="35"/>
      <c r="CJ830" s="35"/>
      <c r="CK830" s="35"/>
      <c r="CL830" s="35"/>
      <c r="CM830" s="35"/>
      <c r="CN830" s="35"/>
      <c r="CO830" s="35"/>
      <c r="CP830" s="35"/>
      <c r="CQ830" s="35"/>
      <c r="CR830" s="35"/>
      <c r="CS830" s="35"/>
      <c r="CT830" s="35"/>
      <c r="CU830" s="35"/>
      <c r="CV830" s="35"/>
      <c r="CW830" s="35"/>
      <c r="CX830" s="35"/>
    </row>
    <row r="831" spans="1:102" ht="13.8" x14ac:dyDescent="0.3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44"/>
      <c r="W831" s="44"/>
      <c r="X831" s="35"/>
      <c r="Y831" s="35"/>
      <c r="Z831" s="35"/>
      <c r="AA831" s="45"/>
      <c r="AB831" s="45"/>
      <c r="AC831" s="45"/>
      <c r="AD831" s="45"/>
      <c r="AE831" s="45"/>
      <c r="AF831" s="46"/>
      <c r="AG831" s="152"/>
      <c r="AH831" s="48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  <c r="BY831" s="35"/>
      <c r="BZ831" s="35"/>
      <c r="CA831" s="35"/>
      <c r="CB831" s="35"/>
      <c r="CC831" s="35"/>
      <c r="CD831" s="35"/>
      <c r="CE831" s="35"/>
      <c r="CF831" s="35"/>
      <c r="CG831" s="35"/>
      <c r="CH831" s="35"/>
      <c r="CI831" s="35"/>
      <c r="CJ831" s="35"/>
      <c r="CK831" s="35"/>
      <c r="CL831" s="35"/>
      <c r="CM831" s="35"/>
      <c r="CN831" s="35"/>
      <c r="CO831" s="35"/>
      <c r="CP831" s="35"/>
      <c r="CQ831" s="35"/>
      <c r="CR831" s="35"/>
      <c r="CS831" s="35"/>
      <c r="CT831" s="35"/>
      <c r="CU831" s="35"/>
      <c r="CV831" s="35"/>
      <c r="CW831" s="35"/>
      <c r="CX831" s="35"/>
    </row>
    <row r="832" spans="1:102" ht="13.8" x14ac:dyDescent="0.3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44"/>
      <c r="W832" s="44"/>
      <c r="X832" s="35"/>
      <c r="Y832" s="35"/>
      <c r="Z832" s="35"/>
      <c r="AA832" s="45"/>
      <c r="AB832" s="45"/>
      <c r="AC832" s="45"/>
      <c r="AD832" s="45"/>
      <c r="AE832" s="45"/>
      <c r="AF832" s="46"/>
      <c r="AG832" s="152"/>
      <c r="AH832" s="48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  <c r="BY832" s="35"/>
      <c r="BZ832" s="35"/>
      <c r="CA832" s="35"/>
      <c r="CB832" s="35"/>
      <c r="CC832" s="35"/>
      <c r="CD832" s="35"/>
      <c r="CE832" s="35"/>
      <c r="CF832" s="35"/>
      <c r="CG832" s="35"/>
      <c r="CH832" s="35"/>
      <c r="CI832" s="35"/>
      <c r="CJ832" s="35"/>
      <c r="CK832" s="35"/>
      <c r="CL832" s="35"/>
      <c r="CM832" s="35"/>
      <c r="CN832" s="35"/>
      <c r="CO832" s="35"/>
      <c r="CP832" s="35"/>
      <c r="CQ832" s="35"/>
      <c r="CR832" s="35"/>
      <c r="CS832" s="35"/>
      <c r="CT832" s="35"/>
      <c r="CU832" s="35"/>
      <c r="CV832" s="35"/>
      <c r="CW832" s="35"/>
      <c r="CX832" s="35"/>
    </row>
    <row r="833" spans="1:102" ht="13.8" x14ac:dyDescent="0.3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44"/>
      <c r="W833" s="44"/>
      <c r="X833" s="35"/>
      <c r="Y833" s="35"/>
      <c r="Z833" s="35"/>
      <c r="AA833" s="45"/>
      <c r="AB833" s="45"/>
      <c r="AC833" s="45"/>
      <c r="AD833" s="45"/>
      <c r="AE833" s="45"/>
      <c r="AF833" s="46"/>
      <c r="AG833" s="152"/>
      <c r="AH833" s="48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  <c r="BW833" s="35"/>
      <c r="BX833" s="35"/>
      <c r="BY833" s="35"/>
      <c r="BZ833" s="35"/>
      <c r="CA833" s="35"/>
      <c r="CB833" s="35"/>
      <c r="CC833" s="35"/>
      <c r="CD833" s="35"/>
      <c r="CE833" s="35"/>
      <c r="CF833" s="35"/>
      <c r="CG833" s="35"/>
      <c r="CH833" s="35"/>
      <c r="CI833" s="35"/>
      <c r="CJ833" s="35"/>
      <c r="CK833" s="35"/>
      <c r="CL833" s="35"/>
      <c r="CM833" s="35"/>
      <c r="CN833" s="35"/>
      <c r="CO833" s="35"/>
      <c r="CP833" s="35"/>
      <c r="CQ833" s="35"/>
      <c r="CR833" s="35"/>
      <c r="CS833" s="35"/>
      <c r="CT833" s="35"/>
      <c r="CU833" s="35"/>
      <c r="CV833" s="35"/>
      <c r="CW833" s="35"/>
      <c r="CX833" s="35"/>
    </row>
    <row r="834" spans="1:102" ht="13.8" x14ac:dyDescent="0.3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44"/>
      <c r="W834" s="44"/>
      <c r="X834" s="35"/>
      <c r="Y834" s="35"/>
      <c r="Z834" s="35"/>
      <c r="AA834" s="45"/>
      <c r="AB834" s="45"/>
      <c r="AC834" s="45"/>
      <c r="AD834" s="45"/>
      <c r="AE834" s="45"/>
      <c r="AF834" s="46"/>
      <c r="AG834" s="152"/>
      <c r="AH834" s="48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  <c r="BY834" s="35"/>
      <c r="BZ834" s="35"/>
      <c r="CA834" s="35"/>
      <c r="CB834" s="35"/>
      <c r="CC834" s="35"/>
      <c r="CD834" s="35"/>
      <c r="CE834" s="35"/>
      <c r="CF834" s="35"/>
      <c r="CG834" s="35"/>
      <c r="CH834" s="35"/>
      <c r="CI834" s="35"/>
      <c r="CJ834" s="35"/>
      <c r="CK834" s="35"/>
      <c r="CL834" s="35"/>
      <c r="CM834" s="35"/>
      <c r="CN834" s="35"/>
      <c r="CO834" s="35"/>
      <c r="CP834" s="35"/>
      <c r="CQ834" s="35"/>
      <c r="CR834" s="35"/>
      <c r="CS834" s="35"/>
      <c r="CT834" s="35"/>
      <c r="CU834" s="35"/>
      <c r="CV834" s="35"/>
      <c r="CW834" s="35"/>
      <c r="CX834" s="35"/>
    </row>
    <row r="835" spans="1:102" ht="13.8" x14ac:dyDescent="0.3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44"/>
      <c r="W835" s="44"/>
      <c r="X835" s="35"/>
      <c r="Y835" s="35"/>
      <c r="Z835" s="35"/>
      <c r="AA835" s="45"/>
      <c r="AB835" s="45"/>
      <c r="AC835" s="45"/>
      <c r="AD835" s="45"/>
      <c r="AE835" s="45"/>
      <c r="AF835" s="46"/>
      <c r="AG835" s="152"/>
      <c r="AH835" s="48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  <c r="BY835" s="35"/>
      <c r="BZ835" s="35"/>
      <c r="CA835" s="35"/>
      <c r="CB835" s="35"/>
      <c r="CC835" s="35"/>
      <c r="CD835" s="35"/>
      <c r="CE835" s="35"/>
      <c r="CF835" s="35"/>
      <c r="CG835" s="35"/>
      <c r="CH835" s="35"/>
      <c r="CI835" s="35"/>
      <c r="CJ835" s="35"/>
      <c r="CK835" s="35"/>
      <c r="CL835" s="35"/>
      <c r="CM835" s="35"/>
      <c r="CN835" s="35"/>
      <c r="CO835" s="35"/>
      <c r="CP835" s="35"/>
      <c r="CQ835" s="35"/>
      <c r="CR835" s="35"/>
      <c r="CS835" s="35"/>
      <c r="CT835" s="35"/>
      <c r="CU835" s="35"/>
      <c r="CV835" s="35"/>
      <c r="CW835" s="35"/>
      <c r="CX835" s="35"/>
    </row>
    <row r="836" spans="1:102" ht="13.8" x14ac:dyDescent="0.3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44"/>
      <c r="W836" s="44"/>
      <c r="X836" s="35"/>
      <c r="Y836" s="35"/>
      <c r="Z836" s="35"/>
      <c r="AA836" s="45"/>
      <c r="AB836" s="45"/>
      <c r="AC836" s="45"/>
      <c r="AD836" s="45"/>
      <c r="AE836" s="45"/>
      <c r="AF836" s="46"/>
      <c r="AG836" s="152"/>
      <c r="AH836" s="48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  <c r="BY836" s="35"/>
      <c r="BZ836" s="35"/>
      <c r="CA836" s="35"/>
      <c r="CB836" s="35"/>
      <c r="CC836" s="35"/>
      <c r="CD836" s="35"/>
      <c r="CE836" s="35"/>
      <c r="CF836" s="35"/>
      <c r="CG836" s="35"/>
      <c r="CH836" s="35"/>
      <c r="CI836" s="35"/>
      <c r="CJ836" s="35"/>
      <c r="CK836" s="35"/>
      <c r="CL836" s="35"/>
      <c r="CM836" s="35"/>
      <c r="CN836" s="35"/>
      <c r="CO836" s="35"/>
      <c r="CP836" s="35"/>
      <c r="CQ836" s="35"/>
      <c r="CR836" s="35"/>
      <c r="CS836" s="35"/>
      <c r="CT836" s="35"/>
      <c r="CU836" s="35"/>
      <c r="CV836" s="35"/>
      <c r="CW836" s="35"/>
      <c r="CX836" s="35"/>
    </row>
    <row r="837" spans="1:102" ht="13.8" x14ac:dyDescent="0.3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44"/>
      <c r="W837" s="44"/>
      <c r="X837" s="35"/>
      <c r="Y837" s="35"/>
      <c r="Z837" s="35"/>
      <c r="AA837" s="45"/>
      <c r="AB837" s="45"/>
      <c r="AC837" s="45"/>
      <c r="AD837" s="45"/>
      <c r="AE837" s="45"/>
      <c r="AF837" s="46"/>
      <c r="AG837" s="152"/>
      <c r="AH837" s="48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BV837" s="35"/>
      <c r="BW837" s="35"/>
      <c r="BX837" s="35"/>
      <c r="BY837" s="35"/>
      <c r="BZ837" s="35"/>
      <c r="CA837" s="35"/>
      <c r="CB837" s="35"/>
      <c r="CC837" s="35"/>
      <c r="CD837" s="35"/>
      <c r="CE837" s="35"/>
      <c r="CF837" s="35"/>
      <c r="CG837" s="35"/>
      <c r="CH837" s="35"/>
      <c r="CI837" s="35"/>
      <c r="CJ837" s="35"/>
      <c r="CK837" s="35"/>
      <c r="CL837" s="35"/>
      <c r="CM837" s="35"/>
      <c r="CN837" s="35"/>
      <c r="CO837" s="35"/>
      <c r="CP837" s="35"/>
      <c r="CQ837" s="35"/>
      <c r="CR837" s="35"/>
      <c r="CS837" s="35"/>
      <c r="CT837" s="35"/>
      <c r="CU837" s="35"/>
      <c r="CV837" s="35"/>
      <c r="CW837" s="35"/>
      <c r="CX837" s="35"/>
    </row>
    <row r="838" spans="1:102" ht="13.8" x14ac:dyDescent="0.3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44"/>
      <c r="W838" s="44"/>
      <c r="X838" s="35"/>
      <c r="Y838" s="35"/>
      <c r="Z838" s="35"/>
      <c r="AA838" s="45"/>
      <c r="AB838" s="45"/>
      <c r="AC838" s="45"/>
      <c r="AD838" s="45"/>
      <c r="AE838" s="45"/>
      <c r="AF838" s="46"/>
      <c r="AG838" s="152"/>
      <c r="AH838" s="48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  <c r="BY838" s="35"/>
      <c r="BZ838" s="35"/>
      <c r="CA838" s="35"/>
      <c r="CB838" s="35"/>
      <c r="CC838" s="35"/>
      <c r="CD838" s="35"/>
      <c r="CE838" s="35"/>
      <c r="CF838" s="35"/>
      <c r="CG838" s="35"/>
      <c r="CH838" s="35"/>
      <c r="CI838" s="35"/>
      <c r="CJ838" s="35"/>
      <c r="CK838" s="35"/>
      <c r="CL838" s="35"/>
      <c r="CM838" s="35"/>
      <c r="CN838" s="35"/>
      <c r="CO838" s="35"/>
      <c r="CP838" s="35"/>
      <c r="CQ838" s="35"/>
      <c r="CR838" s="35"/>
      <c r="CS838" s="35"/>
      <c r="CT838" s="35"/>
      <c r="CU838" s="35"/>
      <c r="CV838" s="35"/>
      <c r="CW838" s="35"/>
      <c r="CX838" s="35"/>
    </row>
    <row r="839" spans="1:102" ht="13.8" x14ac:dyDescent="0.3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44"/>
      <c r="W839" s="44"/>
      <c r="X839" s="35"/>
      <c r="Y839" s="35"/>
      <c r="Z839" s="35"/>
      <c r="AA839" s="45"/>
      <c r="AB839" s="45"/>
      <c r="AC839" s="45"/>
      <c r="AD839" s="45"/>
      <c r="AE839" s="45"/>
      <c r="AF839" s="46"/>
      <c r="AG839" s="152"/>
      <c r="AH839" s="48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  <c r="BY839" s="35"/>
      <c r="BZ839" s="35"/>
      <c r="CA839" s="35"/>
      <c r="CB839" s="35"/>
      <c r="CC839" s="35"/>
      <c r="CD839" s="35"/>
      <c r="CE839" s="35"/>
      <c r="CF839" s="35"/>
      <c r="CG839" s="35"/>
      <c r="CH839" s="35"/>
      <c r="CI839" s="35"/>
      <c r="CJ839" s="35"/>
      <c r="CK839" s="35"/>
      <c r="CL839" s="35"/>
      <c r="CM839" s="35"/>
      <c r="CN839" s="35"/>
      <c r="CO839" s="35"/>
      <c r="CP839" s="35"/>
      <c r="CQ839" s="35"/>
      <c r="CR839" s="35"/>
      <c r="CS839" s="35"/>
      <c r="CT839" s="35"/>
      <c r="CU839" s="35"/>
      <c r="CV839" s="35"/>
      <c r="CW839" s="35"/>
      <c r="CX839" s="35"/>
    </row>
    <row r="840" spans="1:102" ht="13.8" x14ac:dyDescent="0.3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44"/>
      <c r="W840" s="44"/>
      <c r="X840" s="35"/>
      <c r="Y840" s="35"/>
      <c r="Z840" s="35"/>
      <c r="AA840" s="45"/>
      <c r="AB840" s="45"/>
      <c r="AC840" s="45"/>
      <c r="AD840" s="45"/>
      <c r="AE840" s="45"/>
      <c r="AF840" s="46"/>
      <c r="AG840" s="152"/>
      <c r="AH840" s="48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BV840" s="35"/>
      <c r="BW840" s="35"/>
      <c r="BX840" s="35"/>
      <c r="BY840" s="35"/>
      <c r="BZ840" s="35"/>
      <c r="CA840" s="35"/>
      <c r="CB840" s="35"/>
      <c r="CC840" s="35"/>
      <c r="CD840" s="35"/>
      <c r="CE840" s="35"/>
      <c r="CF840" s="35"/>
      <c r="CG840" s="35"/>
      <c r="CH840" s="35"/>
      <c r="CI840" s="35"/>
      <c r="CJ840" s="35"/>
      <c r="CK840" s="35"/>
      <c r="CL840" s="35"/>
      <c r="CM840" s="35"/>
      <c r="CN840" s="35"/>
      <c r="CO840" s="35"/>
      <c r="CP840" s="35"/>
      <c r="CQ840" s="35"/>
      <c r="CR840" s="35"/>
      <c r="CS840" s="35"/>
      <c r="CT840" s="35"/>
      <c r="CU840" s="35"/>
      <c r="CV840" s="35"/>
      <c r="CW840" s="35"/>
      <c r="CX840" s="35"/>
    </row>
    <row r="841" spans="1:102" ht="13.8" x14ac:dyDescent="0.3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44"/>
      <c r="W841" s="44"/>
      <c r="X841" s="35"/>
      <c r="Y841" s="35"/>
      <c r="Z841" s="35"/>
      <c r="AA841" s="45"/>
      <c r="AB841" s="45"/>
      <c r="AC841" s="45"/>
      <c r="AD841" s="45"/>
      <c r="AE841" s="45"/>
      <c r="AF841" s="46"/>
      <c r="AG841" s="152"/>
      <c r="AH841" s="48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  <c r="BY841" s="35"/>
      <c r="BZ841" s="35"/>
      <c r="CA841" s="35"/>
      <c r="CB841" s="35"/>
      <c r="CC841" s="35"/>
      <c r="CD841" s="35"/>
      <c r="CE841" s="35"/>
      <c r="CF841" s="35"/>
      <c r="CG841" s="35"/>
      <c r="CH841" s="35"/>
      <c r="CI841" s="35"/>
      <c r="CJ841" s="35"/>
      <c r="CK841" s="35"/>
      <c r="CL841" s="35"/>
      <c r="CM841" s="35"/>
      <c r="CN841" s="35"/>
      <c r="CO841" s="35"/>
      <c r="CP841" s="35"/>
      <c r="CQ841" s="35"/>
      <c r="CR841" s="35"/>
      <c r="CS841" s="35"/>
      <c r="CT841" s="35"/>
      <c r="CU841" s="35"/>
      <c r="CV841" s="35"/>
      <c r="CW841" s="35"/>
      <c r="CX841" s="35"/>
    </row>
    <row r="842" spans="1:102" ht="13.8" x14ac:dyDescent="0.3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44"/>
      <c r="W842" s="44"/>
      <c r="X842" s="35"/>
      <c r="Y842" s="35"/>
      <c r="Z842" s="35"/>
      <c r="AA842" s="45"/>
      <c r="AB842" s="45"/>
      <c r="AC842" s="45"/>
      <c r="AD842" s="45"/>
      <c r="AE842" s="45"/>
      <c r="AF842" s="46"/>
      <c r="AG842" s="152"/>
      <c r="AH842" s="48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  <c r="BY842" s="35"/>
      <c r="BZ842" s="35"/>
      <c r="CA842" s="35"/>
      <c r="CB842" s="35"/>
      <c r="CC842" s="35"/>
      <c r="CD842" s="35"/>
      <c r="CE842" s="35"/>
      <c r="CF842" s="35"/>
      <c r="CG842" s="35"/>
      <c r="CH842" s="35"/>
      <c r="CI842" s="35"/>
      <c r="CJ842" s="35"/>
      <c r="CK842" s="35"/>
      <c r="CL842" s="35"/>
      <c r="CM842" s="35"/>
      <c r="CN842" s="35"/>
      <c r="CO842" s="35"/>
      <c r="CP842" s="35"/>
      <c r="CQ842" s="35"/>
      <c r="CR842" s="35"/>
      <c r="CS842" s="35"/>
      <c r="CT842" s="35"/>
      <c r="CU842" s="35"/>
      <c r="CV842" s="35"/>
      <c r="CW842" s="35"/>
      <c r="CX842" s="35"/>
    </row>
    <row r="843" spans="1:102" ht="13.8" x14ac:dyDescent="0.3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44"/>
      <c r="W843" s="44"/>
      <c r="X843" s="35"/>
      <c r="Y843" s="35"/>
      <c r="Z843" s="35"/>
      <c r="AA843" s="45"/>
      <c r="AB843" s="45"/>
      <c r="AC843" s="45"/>
      <c r="AD843" s="45"/>
      <c r="AE843" s="45"/>
      <c r="AF843" s="46"/>
      <c r="AG843" s="152"/>
      <c r="AH843" s="48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  <c r="BY843" s="35"/>
      <c r="BZ843" s="35"/>
      <c r="CA843" s="35"/>
      <c r="CB843" s="35"/>
      <c r="CC843" s="35"/>
      <c r="CD843" s="35"/>
      <c r="CE843" s="35"/>
      <c r="CF843" s="35"/>
      <c r="CG843" s="35"/>
      <c r="CH843" s="35"/>
      <c r="CI843" s="35"/>
      <c r="CJ843" s="35"/>
      <c r="CK843" s="35"/>
      <c r="CL843" s="35"/>
      <c r="CM843" s="35"/>
      <c r="CN843" s="35"/>
      <c r="CO843" s="35"/>
      <c r="CP843" s="35"/>
      <c r="CQ843" s="35"/>
      <c r="CR843" s="35"/>
      <c r="CS843" s="35"/>
      <c r="CT843" s="35"/>
      <c r="CU843" s="35"/>
      <c r="CV843" s="35"/>
      <c r="CW843" s="35"/>
      <c r="CX843" s="35"/>
    </row>
    <row r="844" spans="1:102" ht="13.8" x14ac:dyDescent="0.3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44"/>
      <c r="W844" s="44"/>
      <c r="X844" s="35"/>
      <c r="Y844" s="35"/>
      <c r="Z844" s="35"/>
      <c r="AA844" s="45"/>
      <c r="AB844" s="45"/>
      <c r="AC844" s="45"/>
      <c r="AD844" s="45"/>
      <c r="AE844" s="45"/>
      <c r="AF844" s="46"/>
      <c r="AG844" s="152"/>
      <c r="AH844" s="48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BV844" s="35"/>
      <c r="BW844" s="35"/>
      <c r="BX844" s="35"/>
      <c r="BY844" s="35"/>
      <c r="BZ844" s="35"/>
      <c r="CA844" s="35"/>
      <c r="CB844" s="35"/>
      <c r="CC844" s="35"/>
      <c r="CD844" s="35"/>
      <c r="CE844" s="35"/>
      <c r="CF844" s="35"/>
      <c r="CG844" s="35"/>
      <c r="CH844" s="35"/>
      <c r="CI844" s="35"/>
      <c r="CJ844" s="35"/>
      <c r="CK844" s="35"/>
      <c r="CL844" s="35"/>
      <c r="CM844" s="35"/>
      <c r="CN844" s="35"/>
      <c r="CO844" s="35"/>
      <c r="CP844" s="35"/>
      <c r="CQ844" s="35"/>
      <c r="CR844" s="35"/>
      <c r="CS844" s="35"/>
      <c r="CT844" s="35"/>
      <c r="CU844" s="35"/>
      <c r="CV844" s="35"/>
      <c r="CW844" s="35"/>
      <c r="CX844" s="35"/>
    </row>
    <row r="845" spans="1:102" ht="13.8" x14ac:dyDescent="0.3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44"/>
      <c r="W845" s="44"/>
      <c r="X845" s="35"/>
      <c r="Y845" s="35"/>
      <c r="Z845" s="35"/>
      <c r="AA845" s="45"/>
      <c r="AB845" s="45"/>
      <c r="AC845" s="45"/>
      <c r="AD845" s="45"/>
      <c r="AE845" s="45"/>
      <c r="AF845" s="46"/>
      <c r="AG845" s="152"/>
      <c r="AH845" s="48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  <c r="BW845" s="35"/>
      <c r="BX845" s="35"/>
      <c r="BY845" s="35"/>
      <c r="BZ845" s="35"/>
      <c r="CA845" s="35"/>
      <c r="CB845" s="35"/>
      <c r="CC845" s="35"/>
      <c r="CD845" s="35"/>
      <c r="CE845" s="35"/>
      <c r="CF845" s="35"/>
      <c r="CG845" s="35"/>
      <c r="CH845" s="35"/>
      <c r="CI845" s="35"/>
      <c r="CJ845" s="35"/>
      <c r="CK845" s="35"/>
      <c r="CL845" s="35"/>
      <c r="CM845" s="35"/>
      <c r="CN845" s="35"/>
      <c r="CO845" s="35"/>
      <c r="CP845" s="35"/>
      <c r="CQ845" s="35"/>
      <c r="CR845" s="35"/>
      <c r="CS845" s="35"/>
      <c r="CT845" s="35"/>
      <c r="CU845" s="35"/>
      <c r="CV845" s="35"/>
      <c r="CW845" s="35"/>
      <c r="CX845" s="35"/>
    </row>
    <row r="846" spans="1:102" ht="13.8" x14ac:dyDescent="0.3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44"/>
      <c r="W846" s="44"/>
      <c r="X846" s="35"/>
      <c r="Y846" s="35"/>
      <c r="Z846" s="35"/>
      <c r="AA846" s="45"/>
      <c r="AB846" s="45"/>
      <c r="AC846" s="45"/>
      <c r="AD846" s="45"/>
      <c r="AE846" s="45"/>
      <c r="AF846" s="46"/>
      <c r="AG846" s="152"/>
      <c r="AH846" s="48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  <c r="BW846" s="35"/>
      <c r="BX846" s="35"/>
      <c r="BY846" s="35"/>
      <c r="BZ846" s="35"/>
      <c r="CA846" s="35"/>
      <c r="CB846" s="35"/>
      <c r="CC846" s="35"/>
      <c r="CD846" s="35"/>
      <c r="CE846" s="35"/>
      <c r="CF846" s="35"/>
      <c r="CG846" s="35"/>
      <c r="CH846" s="35"/>
      <c r="CI846" s="35"/>
      <c r="CJ846" s="35"/>
      <c r="CK846" s="35"/>
      <c r="CL846" s="35"/>
      <c r="CM846" s="35"/>
      <c r="CN846" s="35"/>
      <c r="CO846" s="35"/>
      <c r="CP846" s="35"/>
      <c r="CQ846" s="35"/>
      <c r="CR846" s="35"/>
      <c r="CS846" s="35"/>
      <c r="CT846" s="35"/>
      <c r="CU846" s="35"/>
      <c r="CV846" s="35"/>
      <c r="CW846" s="35"/>
      <c r="CX846" s="35"/>
    </row>
    <row r="847" spans="1:102" ht="13.8" x14ac:dyDescent="0.3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44"/>
      <c r="W847" s="44"/>
      <c r="X847" s="35"/>
      <c r="Y847" s="35"/>
      <c r="Z847" s="35"/>
      <c r="AA847" s="45"/>
      <c r="AB847" s="45"/>
      <c r="AC847" s="45"/>
      <c r="AD847" s="45"/>
      <c r="AE847" s="45"/>
      <c r="AF847" s="46"/>
      <c r="AG847" s="152"/>
      <c r="AH847" s="48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BV847" s="35"/>
      <c r="BW847" s="35"/>
      <c r="BX847" s="35"/>
      <c r="BY847" s="35"/>
      <c r="BZ847" s="35"/>
      <c r="CA847" s="35"/>
      <c r="CB847" s="35"/>
      <c r="CC847" s="35"/>
      <c r="CD847" s="35"/>
      <c r="CE847" s="35"/>
      <c r="CF847" s="35"/>
      <c r="CG847" s="35"/>
      <c r="CH847" s="35"/>
      <c r="CI847" s="35"/>
      <c r="CJ847" s="35"/>
      <c r="CK847" s="35"/>
      <c r="CL847" s="35"/>
      <c r="CM847" s="35"/>
      <c r="CN847" s="35"/>
      <c r="CO847" s="35"/>
      <c r="CP847" s="35"/>
      <c r="CQ847" s="35"/>
      <c r="CR847" s="35"/>
      <c r="CS847" s="35"/>
      <c r="CT847" s="35"/>
      <c r="CU847" s="35"/>
      <c r="CV847" s="35"/>
      <c r="CW847" s="35"/>
      <c r="CX847" s="35"/>
    </row>
    <row r="848" spans="1:102" ht="13.8" x14ac:dyDescent="0.3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44"/>
      <c r="W848" s="44"/>
      <c r="X848" s="35"/>
      <c r="Y848" s="35"/>
      <c r="Z848" s="35"/>
      <c r="AA848" s="45"/>
      <c r="AB848" s="45"/>
      <c r="AC848" s="45"/>
      <c r="AD848" s="45"/>
      <c r="AE848" s="45"/>
      <c r="AF848" s="46"/>
      <c r="AG848" s="152"/>
      <c r="AH848" s="48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BV848" s="35"/>
      <c r="BW848" s="35"/>
      <c r="BX848" s="35"/>
      <c r="BY848" s="35"/>
      <c r="BZ848" s="35"/>
      <c r="CA848" s="35"/>
      <c r="CB848" s="35"/>
      <c r="CC848" s="35"/>
      <c r="CD848" s="35"/>
      <c r="CE848" s="35"/>
      <c r="CF848" s="35"/>
      <c r="CG848" s="35"/>
      <c r="CH848" s="35"/>
      <c r="CI848" s="35"/>
      <c r="CJ848" s="35"/>
      <c r="CK848" s="35"/>
      <c r="CL848" s="35"/>
      <c r="CM848" s="35"/>
      <c r="CN848" s="35"/>
      <c r="CO848" s="35"/>
      <c r="CP848" s="35"/>
      <c r="CQ848" s="35"/>
      <c r="CR848" s="35"/>
      <c r="CS848" s="35"/>
      <c r="CT848" s="35"/>
      <c r="CU848" s="35"/>
      <c r="CV848" s="35"/>
      <c r="CW848" s="35"/>
      <c r="CX848" s="35"/>
    </row>
    <row r="849" spans="1:102" ht="13.8" x14ac:dyDescent="0.3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44"/>
      <c r="W849" s="44"/>
      <c r="X849" s="35"/>
      <c r="Y849" s="35"/>
      <c r="Z849" s="35"/>
      <c r="AA849" s="45"/>
      <c r="AB849" s="45"/>
      <c r="AC849" s="45"/>
      <c r="AD849" s="45"/>
      <c r="AE849" s="45"/>
      <c r="AF849" s="46"/>
      <c r="AG849" s="152"/>
      <c r="AH849" s="48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  <c r="BY849" s="35"/>
      <c r="BZ849" s="35"/>
      <c r="CA849" s="35"/>
      <c r="CB849" s="35"/>
      <c r="CC849" s="35"/>
      <c r="CD849" s="35"/>
      <c r="CE849" s="35"/>
      <c r="CF849" s="35"/>
      <c r="CG849" s="35"/>
      <c r="CH849" s="35"/>
      <c r="CI849" s="35"/>
      <c r="CJ849" s="35"/>
      <c r="CK849" s="35"/>
      <c r="CL849" s="35"/>
      <c r="CM849" s="35"/>
      <c r="CN849" s="35"/>
      <c r="CO849" s="35"/>
      <c r="CP849" s="35"/>
      <c r="CQ849" s="35"/>
      <c r="CR849" s="35"/>
      <c r="CS849" s="35"/>
      <c r="CT849" s="35"/>
      <c r="CU849" s="35"/>
      <c r="CV849" s="35"/>
      <c r="CW849" s="35"/>
      <c r="CX849" s="35"/>
    </row>
    <row r="850" spans="1:102" ht="13.8" x14ac:dyDescent="0.3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44"/>
      <c r="W850" s="44"/>
      <c r="X850" s="35"/>
      <c r="Y850" s="35"/>
      <c r="Z850" s="35"/>
      <c r="AA850" s="45"/>
      <c r="AB850" s="45"/>
      <c r="AC850" s="45"/>
      <c r="AD850" s="45"/>
      <c r="AE850" s="45"/>
      <c r="AF850" s="46"/>
      <c r="AG850" s="152"/>
      <c r="AH850" s="48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  <c r="BY850" s="35"/>
      <c r="BZ850" s="35"/>
      <c r="CA850" s="35"/>
      <c r="CB850" s="35"/>
      <c r="CC850" s="35"/>
      <c r="CD850" s="35"/>
      <c r="CE850" s="35"/>
      <c r="CF850" s="35"/>
      <c r="CG850" s="35"/>
      <c r="CH850" s="35"/>
      <c r="CI850" s="35"/>
      <c r="CJ850" s="35"/>
      <c r="CK850" s="35"/>
      <c r="CL850" s="35"/>
      <c r="CM850" s="35"/>
      <c r="CN850" s="35"/>
      <c r="CO850" s="35"/>
      <c r="CP850" s="35"/>
      <c r="CQ850" s="35"/>
      <c r="CR850" s="35"/>
      <c r="CS850" s="35"/>
      <c r="CT850" s="35"/>
      <c r="CU850" s="35"/>
      <c r="CV850" s="35"/>
      <c r="CW850" s="35"/>
      <c r="CX850" s="35"/>
    </row>
    <row r="851" spans="1:102" ht="13.8" x14ac:dyDescent="0.3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44"/>
      <c r="W851" s="44"/>
      <c r="X851" s="35"/>
      <c r="Y851" s="35"/>
      <c r="Z851" s="35"/>
      <c r="AA851" s="45"/>
      <c r="AB851" s="45"/>
      <c r="AC851" s="45"/>
      <c r="AD851" s="45"/>
      <c r="AE851" s="45"/>
      <c r="AF851" s="46"/>
      <c r="AG851" s="152"/>
      <c r="AH851" s="48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  <c r="BY851" s="35"/>
      <c r="BZ851" s="35"/>
      <c r="CA851" s="35"/>
      <c r="CB851" s="35"/>
      <c r="CC851" s="35"/>
      <c r="CD851" s="35"/>
      <c r="CE851" s="35"/>
      <c r="CF851" s="35"/>
      <c r="CG851" s="35"/>
      <c r="CH851" s="35"/>
      <c r="CI851" s="35"/>
      <c r="CJ851" s="35"/>
      <c r="CK851" s="35"/>
      <c r="CL851" s="35"/>
      <c r="CM851" s="35"/>
      <c r="CN851" s="35"/>
      <c r="CO851" s="35"/>
      <c r="CP851" s="35"/>
      <c r="CQ851" s="35"/>
      <c r="CR851" s="35"/>
      <c r="CS851" s="35"/>
      <c r="CT851" s="35"/>
      <c r="CU851" s="35"/>
      <c r="CV851" s="35"/>
      <c r="CW851" s="35"/>
      <c r="CX851" s="35"/>
    </row>
    <row r="852" spans="1:102" ht="13.8" x14ac:dyDescent="0.3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44"/>
      <c r="W852" s="44"/>
      <c r="X852" s="35"/>
      <c r="Y852" s="35"/>
      <c r="Z852" s="35"/>
      <c r="AA852" s="45"/>
      <c r="AB852" s="45"/>
      <c r="AC852" s="45"/>
      <c r="AD852" s="45"/>
      <c r="AE852" s="45"/>
      <c r="AF852" s="46"/>
      <c r="AG852" s="152"/>
      <c r="AH852" s="48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  <c r="BY852" s="35"/>
      <c r="BZ852" s="35"/>
      <c r="CA852" s="35"/>
      <c r="CB852" s="35"/>
      <c r="CC852" s="35"/>
      <c r="CD852" s="35"/>
      <c r="CE852" s="35"/>
      <c r="CF852" s="35"/>
      <c r="CG852" s="35"/>
      <c r="CH852" s="35"/>
      <c r="CI852" s="35"/>
      <c r="CJ852" s="35"/>
      <c r="CK852" s="35"/>
      <c r="CL852" s="35"/>
      <c r="CM852" s="35"/>
      <c r="CN852" s="35"/>
      <c r="CO852" s="35"/>
      <c r="CP852" s="35"/>
      <c r="CQ852" s="35"/>
      <c r="CR852" s="35"/>
      <c r="CS852" s="35"/>
      <c r="CT852" s="35"/>
      <c r="CU852" s="35"/>
      <c r="CV852" s="35"/>
      <c r="CW852" s="35"/>
      <c r="CX852" s="35"/>
    </row>
    <row r="853" spans="1:102" ht="13.8" x14ac:dyDescent="0.3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44"/>
      <c r="W853" s="44"/>
      <c r="X853" s="35"/>
      <c r="Y853" s="35"/>
      <c r="Z853" s="35"/>
      <c r="AA853" s="45"/>
      <c r="AB853" s="45"/>
      <c r="AC853" s="45"/>
      <c r="AD853" s="45"/>
      <c r="AE853" s="45"/>
      <c r="AF853" s="46"/>
      <c r="AG853" s="152"/>
      <c r="AH853" s="48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BV853" s="35"/>
      <c r="BW853" s="35"/>
      <c r="BX853" s="35"/>
      <c r="BY853" s="35"/>
      <c r="BZ853" s="35"/>
      <c r="CA853" s="35"/>
      <c r="CB853" s="35"/>
      <c r="CC853" s="35"/>
      <c r="CD853" s="35"/>
      <c r="CE853" s="35"/>
      <c r="CF853" s="35"/>
      <c r="CG853" s="35"/>
      <c r="CH853" s="35"/>
      <c r="CI853" s="35"/>
      <c r="CJ853" s="35"/>
      <c r="CK853" s="35"/>
      <c r="CL853" s="35"/>
      <c r="CM853" s="35"/>
      <c r="CN853" s="35"/>
      <c r="CO853" s="35"/>
      <c r="CP853" s="35"/>
      <c r="CQ853" s="35"/>
      <c r="CR853" s="35"/>
      <c r="CS853" s="35"/>
      <c r="CT853" s="35"/>
      <c r="CU853" s="35"/>
      <c r="CV853" s="35"/>
      <c r="CW853" s="35"/>
      <c r="CX853" s="35"/>
    </row>
    <row r="854" spans="1:102" ht="13.8" x14ac:dyDescent="0.3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44"/>
      <c r="W854" s="44"/>
      <c r="X854" s="35"/>
      <c r="Y854" s="35"/>
      <c r="Z854" s="35"/>
      <c r="AA854" s="45"/>
      <c r="AB854" s="45"/>
      <c r="AC854" s="45"/>
      <c r="AD854" s="45"/>
      <c r="AE854" s="45"/>
      <c r="AF854" s="46"/>
      <c r="AG854" s="152"/>
      <c r="AH854" s="48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  <c r="BW854" s="35"/>
      <c r="BX854" s="35"/>
      <c r="BY854" s="35"/>
      <c r="BZ854" s="35"/>
      <c r="CA854" s="35"/>
      <c r="CB854" s="35"/>
      <c r="CC854" s="35"/>
      <c r="CD854" s="35"/>
      <c r="CE854" s="35"/>
      <c r="CF854" s="35"/>
      <c r="CG854" s="35"/>
      <c r="CH854" s="35"/>
      <c r="CI854" s="35"/>
      <c r="CJ854" s="35"/>
      <c r="CK854" s="35"/>
      <c r="CL854" s="35"/>
      <c r="CM854" s="35"/>
      <c r="CN854" s="35"/>
      <c r="CO854" s="35"/>
      <c r="CP854" s="35"/>
      <c r="CQ854" s="35"/>
      <c r="CR854" s="35"/>
      <c r="CS854" s="35"/>
      <c r="CT854" s="35"/>
      <c r="CU854" s="35"/>
      <c r="CV854" s="35"/>
      <c r="CW854" s="35"/>
      <c r="CX854" s="35"/>
    </row>
    <row r="855" spans="1:102" ht="13.8" x14ac:dyDescent="0.3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44"/>
      <c r="W855" s="44"/>
      <c r="X855" s="35"/>
      <c r="Y855" s="35"/>
      <c r="Z855" s="35"/>
      <c r="AA855" s="45"/>
      <c r="AB855" s="45"/>
      <c r="AC855" s="45"/>
      <c r="AD855" s="45"/>
      <c r="AE855" s="45"/>
      <c r="AF855" s="46"/>
      <c r="AG855" s="152"/>
      <c r="AH855" s="48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BV855" s="35"/>
      <c r="BW855" s="35"/>
      <c r="BX855" s="35"/>
      <c r="BY855" s="35"/>
      <c r="BZ855" s="35"/>
      <c r="CA855" s="35"/>
      <c r="CB855" s="35"/>
      <c r="CC855" s="35"/>
      <c r="CD855" s="35"/>
      <c r="CE855" s="35"/>
      <c r="CF855" s="35"/>
      <c r="CG855" s="35"/>
      <c r="CH855" s="35"/>
      <c r="CI855" s="35"/>
      <c r="CJ855" s="35"/>
      <c r="CK855" s="35"/>
      <c r="CL855" s="35"/>
      <c r="CM855" s="35"/>
      <c r="CN855" s="35"/>
      <c r="CO855" s="35"/>
      <c r="CP855" s="35"/>
      <c r="CQ855" s="35"/>
      <c r="CR855" s="35"/>
      <c r="CS855" s="35"/>
      <c r="CT855" s="35"/>
      <c r="CU855" s="35"/>
      <c r="CV855" s="35"/>
      <c r="CW855" s="35"/>
      <c r="CX855" s="35"/>
    </row>
    <row r="856" spans="1:102" ht="13.8" x14ac:dyDescent="0.3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44"/>
      <c r="W856" s="44"/>
      <c r="X856" s="35"/>
      <c r="Y856" s="35"/>
      <c r="Z856" s="35"/>
      <c r="AA856" s="45"/>
      <c r="AB856" s="45"/>
      <c r="AC856" s="45"/>
      <c r="AD856" s="45"/>
      <c r="AE856" s="45"/>
      <c r="AF856" s="46"/>
      <c r="AG856" s="152"/>
      <c r="AH856" s="48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  <c r="BY856" s="35"/>
      <c r="BZ856" s="35"/>
      <c r="CA856" s="35"/>
      <c r="CB856" s="35"/>
      <c r="CC856" s="35"/>
      <c r="CD856" s="35"/>
      <c r="CE856" s="35"/>
      <c r="CF856" s="35"/>
      <c r="CG856" s="35"/>
      <c r="CH856" s="35"/>
      <c r="CI856" s="35"/>
      <c r="CJ856" s="35"/>
      <c r="CK856" s="35"/>
      <c r="CL856" s="35"/>
      <c r="CM856" s="35"/>
      <c r="CN856" s="35"/>
      <c r="CO856" s="35"/>
      <c r="CP856" s="35"/>
      <c r="CQ856" s="35"/>
      <c r="CR856" s="35"/>
      <c r="CS856" s="35"/>
      <c r="CT856" s="35"/>
      <c r="CU856" s="35"/>
      <c r="CV856" s="35"/>
      <c r="CW856" s="35"/>
      <c r="CX856" s="35"/>
    </row>
    <row r="857" spans="1:102" ht="13.8" x14ac:dyDescent="0.3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44"/>
      <c r="W857" s="44"/>
      <c r="X857" s="35"/>
      <c r="Y857" s="35"/>
      <c r="Z857" s="35"/>
      <c r="AA857" s="45"/>
      <c r="AB857" s="45"/>
      <c r="AC857" s="45"/>
      <c r="AD857" s="45"/>
      <c r="AE857" s="45"/>
      <c r="AF857" s="46"/>
      <c r="AG857" s="152"/>
      <c r="AH857" s="48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  <c r="BY857" s="35"/>
      <c r="BZ857" s="35"/>
      <c r="CA857" s="35"/>
      <c r="CB857" s="35"/>
      <c r="CC857" s="35"/>
      <c r="CD857" s="35"/>
      <c r="CE857" s="35"/>
      <c r="CF857" s="35"/>
      <c r="CG857" s="35"/>
      <c r="CH857" s="35"/>
      <c r="CI857" s="35"/>
      <c r="CJ857" s="35"/>
      <c r="CK857" s="35"/>
      <c r="CL857" s="35"/>
      <c r="CM857" s="35"/>
      <c r="CN857" s="35"/>
      <c r="CO857" s="35"/>
      <c r="CP857" s="35"/>
      <c r="CQ857" s="35"/>
      <c r="CR857" s="35"/>
      <c r="CS857" s="35"/>
      <c r="CT857" s="35"/>
      <c r="CU857" s="35"/>
      <c r="CV857" s="35"/>
      <c r="CW857" s="35"/>
      <c r="CX857" s="35"/>
    </row>
    <row r="858" spans="1:102" ht="13.8" x14ac:dyDescent="0.3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44"/>
      <c r="W858" s="44"/>
      <c r="X858" s="35"/>
      <c r="Y858" s="35"/>
      <c r="Z858" s="35"/>
      <c r="AA858" s="45"/>
      <c r="AB858" s="45"/>
      <c r="AC858" s="45"/>
      <c r="AD858" s="45"/>
      <c r="AE858" s="45"/>
      <c r="AF858" s="46"/>
      <c r="AG858" s="152"/>
      <c r="AH858" s="48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  <c r="BW858" s="35"/>
      <c r="BX858" s="35"/>
      <c r="BY858" s="35"/>
      <c r="BZ858" s="35"/>
      <c r="CA858" s="35"/>
      <c r="CB858" s="35"/>
      <c r="CC858" s="35"/>
      <c r="CD858" s="35"/>
      <c r="CE858" s="35"/>
      <c r="CF858" s="35"/>
      <c r="CG858" s="35"/>
      <c r="CH858" s="35"/>
      <c r="CI858" s="35"/>
      <c r="CJ858" s="35"/>
      <c r="CK858" s="35"/>
      <c r="CL858" s="35"/>
      <c r="CM858" s="35"/>
      <c r="CN858" s="35"/>
      <c r="CO858" s="35"/>
      <c r="CP858" s="35"/>
      <c r="CQ858" s="35"/>
      <c r="CR858" s="35"/>
      <c r="CS858" s="35"/>
      <c r="CT858" s="35"/>
      <c r="CU858" s="35"/>
      <c r="CV858" s="35"/>
      <c r="CW858" s="35"/>
      <c r="CX858" s="35"/>
    </row>
    <row r="859" spans="1:102" ht="13.8" x14ac:dyDescent="0.3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44"/>
      <c r="W859" s="44"/>
      <c r="X859" s="35"/>
      <c r="Y859" s="35"/>
      <c r="Z859" s="35"/>
      <c r="AA859" s="45"/>
      <c r="AB859" s="45"/>
      <c r="AC859" s="45"/>
      <c r="AD859" s="45"/>
      <c r="AE859" s="45"/>
      <c r="AF859" s="46"/>
      <c r="AG859" s="152"/>
      <c r="AH859" s="48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  <c r="BY859" s="35"/>
      <c r="BZ859" s="35"/>
      <c r="CA859" s="35"/>
      <c r="CB859" s="35"/>
      <c r="CC859" s="35"/>
      <c r="CD859" s="35"/>
      <c r="CE859" s="35"/>
      <c r="CF859" s="35"/>
      <c r="CG859" s="35"/>
      <c r="CH859" s="35"/>
      <c r="CI859" s="35"/>
      <c r="CJ859" s="35"/>
      <c r="CK859" s="35"/>
      <c r="CL859" s="35"/>
      <c r="CM859" s="35"/>
      <c r="CN859" s="35"/>
      <c r="CO859" s="35"/>
      <c r="CP859" s="35"/>
      <c r="CQ859" s="35"/>
      <c r="CR859" s="35"/>
      <c r="CS859" s="35"/>
      <c r="CT859" s="35"/>
      <c r="CU859" s="35"/>
      <c r="CV859" s="35"/>
      <c r="CW859" s="35"/>
      <c r="CX859" s="35"/>
    </row>
    <row r="860" spans="1:102" ht="13.8" x14ac:dyDescent="0.3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44"/>
      <c r="W860" s="44"/>
      <c r="X860" s="35"/>
      <c r="Y860" s="35"/>
      <c r="Z860" s="35"/>
      <c r="AA860" s="45"/>
      <c r="AB860" s="45"/>
      <c r="AC860" s="45"/>
      <c r="AD860" s="45"/>
      <c r="AE860" s="45"/>
      <c r="AF860" s="46"/>
      <c r="AG860" s="152"/>
      <c r="AH860" s="48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  <c r="BW860" s="35"/>
      <c r="BX860" s="35"/>
      <c r="BY860" s="35"/>
      <c r="BZ860" s="35"/>
      <c r="CA860" s="35"/>
      <c r="CB860" s="35"/>
      <c r="CC860" s="35"/>
      <c r="CD860" s="35"/>
      <c r="CE860" s="35"/>
      <c r="CF860" s="35"/>
      <c r="CG860" s="35"/>
      <c r="CH860" s="35"/>
      <c r="CI860" s="35"/>
      <c r="CJ860" s="35"/>
      <c r="CK860" s="35"/>
      <c r="CL860" s="35"/>
      <c r="CM860" s="35"/>
      <c r="CN860" s="35"/>
      <c r="CO860" s="35"/>
      <c r="CP860" s="35"/>
      <c r="CQ860" s="35"/>
      <c r="CR860" s="35"/>
      <c r="CS860" s="35"/>
      <c r="CT860" s="35"/>
      <c r="CU860" s="35"/>
      <c r="CV860" s="35"/>
      <c r="CW860" s="35"/>
      <c r="CX860" s="35"/>
    </row>
    <row r="861" spans="1:102" ht="13.8" x14ac:dyDescent="0.3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44"/>
      <c r="W861" s="44"/>
      <c r="X861" s="35"/>
      <c r="Y861" s="35"/>
      <c r="Z861" s="35"/>
      <c r="AA861" s="45"/>
      <c r="AB861" s="45"/>
      <c r="AC861" s="45"/>
      <c r="AD861" s="45"/>
      <c r="AE861" s="45"/>
      <c r="AF861" s="46"/>
      <c r="AG861" s="152"/>
      <c r="AH861" s="48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BV861" s="35"/>
      <c r="BW861" s="35"/>
      <c r="BX861" s="35"/>
      <c r="BY861" s="35"/>
      <c r="BZ861" s="35"/>
      <c r="CA861" s="35"/>
      <c r="CB861" s="35"/>
      <c r="CC861" s="35"/>
      <c r="CD861" s="35"/>
      <c r="CE861" s="35"/>
      <c r="CF861" s="35"/>
      <c r="CG861" s="35"/>
      <c r="CH861" s="35"/>
      <c r="CI861" s="35"/>
      <c r="CJ861" s="35"/>
      <c r="CK861" s="35"/>
      <c r="CL861" s="35"/>
      <c r="CM861" s="35"/>
      <c r="CN861" s="35"/>
      <c r="CO861" s="35"/>
      <c r="CP861" s="35"/>
      <c r="CQ861" s="35"/>
      <c r="CR861" s="35"/>
      <c r="CS861" s="35"/>
      <c r="CT861" s="35"/>
      <c r="CU861" s="35"/>
      <c r="CV861" s="35"/>
      <c r="CW861" s="35"/>
      <c r="CX861" s="35"/>
    </row>
    <row r="862" spans="1:102" ht="13.8" x14ac:dyDescent="0.3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44"/>
      <c r="W862" s="44"/>
      <c r="X862" s="35"/>
      <c r="Y862" s="35"/>
      <c r="Z862" s="35"/>
      <c r="AA862" s="45"/>
      <c r="AB862" s="45"/>
      <c r="AC862" s="45"/>
      <c r="AD862" s="45"/>
      <c r="AE862" s="45"/>
      <c r="AF862" s="46"/>
      <c r="AG862" s="152"/>
      <c r="AH862" s="48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  <c r="BW862" s="35"/>
      <c r="BX862" s="35"/>
      <c r="BY862" s="35"/>
      <c r="BZ862" s="35"/>
      <c r="CA862" s="35"/>
      <c r="CB862" s="35"/>
      <c r="CC862" s="35"/>
      <c r="CD862" s="35"/>
      <c r="CE862" s="35"/>
      <c r="CF862" s="35"/>
      <c r="CG862" s="35"/>
      <c r="CH862" s="35"/>
      <c r="CI862" s="35"/>
      <c r="CJ862" s="35"/>
      <c r="CK862" s="35"/>
      <c r="CL862" s="35"/>
      <c r="CM862" s="35"/>
      <c r="CN862" s="35"/>
      <c r="CO862" s="35"/>
      <c r="CP862" s="35"/>
      <c r="CQ862" s="35"/>
      <c r="CR862" s="35"/>
      <c r="CS862" s="35"/>
      <c r="CT862" s="35"/>
      <c r="CU862" s="35"/>
      <c r="CV862" s="35"/>
      <c r="CW862" s="35"/>
      <c r="CX862" s="35"/>
    </row>
    <row r="863" spans="1:102" ht="13.8" x14ac:dyDescent="0.3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44"/>
      <c r="W863" s="44"/>
      <c r="X863" s="35"/>
      <c r="Y863" s="35"/>
      <c r="Z863" s="35"/>
      <c r="AA863" s="45"/>
      <c r="AB863" s="45"/>
      <c r="AC863" s="45"/>
      <c r="AD863" s="45"/>
      <c r="AE863" s="45"/>
      <c r="AF863" s="46"/>
      <c r="AG863" s="152"/>
      <c r="AH863" s="48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  <c r="BY863" s="35"/>
      <c r="BZ863" s="35"/>
      <c r="CA863" s="35"/>
      <c r="CB863" s="35"/>
      <c r="CC863" s="35"/>
      <c r="CD863" s="35"/>
      <c r="CE863" s="35"/>
      <c r="CF863" s="35"/>
      <c r="CG863" s="35"/>
      <c r="CH863" s="35"/>
      <c r="CI863" s="35"/>
      <c r="CJ863" s="35"/>
      <c r="CK863" s="35"/>
      <c r="CL863" s="35"/>
      <c r="CM863" s="35"/>
      <c r="CN863" s="35"/>
      <c r="CO863" s="35"/>
      <c r="CP863" s="35"/>
      <c r="CQ863" s="35"/>
      <c r="CR863" s="35"/>
      <c r="CS863" s="35"/>
      <c r="CT863" s="35"/>
      <c r="CU863" s="35"/>
      <c r="CV863" s="35"/>
      <c r="CW863" s="35"/>
      <c r="CX863" s="35"/>
    </row>
    <row r="864" spans="1:102" ht="13.8" x14ac:dyDescent="0.3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44"/>
      <c r="W864" s="44"/>
      <c r="X864" s="35"/>
      <c r="Y864" s="35"/>
      <c r="Z864" s="35"/>
      <c r="AA864" s="45"/>
      <c r="AB864" s="45"/>
      <c r="AC864" s="45"/>
      <c r="AD864" s="45"/>
      <c r="AE864" s="45"/>
      <c r="AF864" s="46"/>
      <c r="AG864" s="152"/>
      <c r="AH864" s="48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BV864" s="35"/>
      <c r="BW864" s="35"/>
      <c r="BX864" s="35"/>
      <c r="BY864" s="35"/>
      <c r="BZ864" s="35"/>
      <c r="CA864" s="35"/>
      <c r="CB864" s="35"/>
      <c r="CC864" s="35"/>
      <c r="CD864" s="35"/>
      <c r="CE864" s="35"/>
      <c r="CF864" s="35"/>
      <c r="CG864" s="35"/>
      <c r="CH864" s="35"/>
      <c r="CI864" s="35"/>
      <c r="CJ864" s="35"/>
      <c r="CK864" s="35"/>
      <c r="CL864" s="35"/>
      <c r="CM864" s="35"/>
      <c r="CN864" s="35"/>
      <c r="CO864" s="35"/>
      <c r="CP864" s="35"/>
      <c r="CQ864" s="35"/>
      <c r="CR864" s="35"/>
      <c r="CS864" s="35"/>
      <c r="CT864" s="35"/>
      <c r="CU864" s="35"/>
      <c r="CV864" s="35"/>
      <c r="CW864" s="35"/>
      <c r="CX864" s="35"/>
    </row>
    <row r="865" spans="1:102" ht="13.8" x14ac:dyDescent="0.3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44"/>
      <c r="W865" s="44"/>
      <c r="X865" s="35"/>
      <c r="Y865" s="35"/>
      <c r="Z865" s="35"/>
      <c r="AA865" s="45"/>
      <c r="AB865" s="45"/>
      <c r="AC865" s="45"/>
      <c r="AD865" s="45"/>
      <c r="AE865" s="45"/>
      <c r="AF865" s="46"/>
      <c r="AG865" s="152"/>
      <c r="AH865" s="48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BV865" s="35"/>
      <c r="BW865" s="35"/>
      <c r="BX865" s="35"/>
      <c r="BY865" s="35"/>
      <c r="BZ865" s="35"/>
      <c r="CA865" s="35"/>
      <c r="CB865" s="35"/>
      <c r="CC865" s="35"/>
      <c r="CD865" s="35"/>
      <c r="CE865" s="35"/>
      <c r="CF865" s="35"/>
      <c r="CG865" s="35"/>
      <c r="CH865" s="35"/>
      <c r="CI865" s="35"/>
      <c r="CJ865" s="35"/>
      <c r="CK865" s="35"/>
      <c r="CL865" s="35"/>
      <c r="CM865" s="35"/>
      <c r="CN865" s="35"/>
      <c r="CO865" s="35"/>
      <c r="CP865" s="35"/>
      <c r="CQ865" s="35"/>
      <c r="CR865" s="35"/>
      <c r="CS865" s="35"/>
      <c r="CT865" s="35"/>
      <c r="CU865" s="35"/>
      <c r="CV865" s="35"/>
      <c r="CW865" s="35"/>
      <c r="CX865" s="35"/>
    </row>
    <row r="866" spans="1:102" ht="13.8" x14ac:dyDescent="0.3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44"/>
      <c r="W866" s="44"/>
      <c r="X866" s="35"/>
      <c r="Y866" s="35"/>
      <c r="Z866" s="35"/>
      <c r="AA866" s="45"/>
      <c r="AB866" s="45"/>
      <c r="AC866" s="45"/>
      <c r="AD866" s="45"/>
      <c r="AE866" s="45"/>
      <c r="AF866" s="46"/>
      <c r="AG866" s="152"/>
      <c r="AH866" s="48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  <c r="BY866" s="35"/>
      <c r="BZ866" s="35"/>
      <c r="CA866" s="35"/>
      <c r="CB866" s="35"/>
      <c r="CC866" s="35"/>
      <c r="CD866" s="35"/>
      <c r="CE866" s="35"/>
      <c r="CF866" s="35"/>
      <c r="CG866" s="35"/>
      <c r="CH866" s="35"/>
      <c r="CI866" s="35"/>
      <c r="CJ866" s="35"/>
      <c r="CK866" s="35"/>
      <c r="CL866" s="35"/>
      <c r="CM866" s="35"/>
      <c r="CN866" s="35"/>
      <c r="CO866" s="35"/>
      <c r="CP866" s="35"/>
      <c r="CQ866" s="35"/>
      <c r="CR866" s="35"/>
      <c r="CS866" s="35"/>
      <c r="CT866" s="35"/>
      <c r="CU866" s="35"/>
      <c r="CV866" s="35"/>
      <c r="CW866" s="35"/>
      <c r="CX866" s="35"/>
    </row>
    <row r="867" spans="1:102" ht="13.8" x14ac:dyDescent="0.3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44"/>
      <c r="W867" s="44"/>
      <c r="X867" s="35"/>
      <c r="Y867" s="35"/>
      <c r="Z867" s="35"/>
      <c r="AA867" s="45"/>
      <c r="AB867" s="45"/>
      <c r="AC867" s="45"/>
      <c r="AD867" s="45"/>
      <c r="AE867" s="45"/>
      <c r="AF867" s="46"/>
      <c r="AG867" s="152"/>
      <c r="AH867" s="48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BV867" s="35"/>
      <c r="BW867" s="35"/>
      <c r="BX867" s="35"/>
      <c r="BY867" s="35"/>
      <c r="BZ867" s="35"/>
      <c r="CA867" s="35"/>
      <c r="CB867" s="35"/>
      <c r="CC867" s="35"/>
      <c r="CD867" s="35"/>
      <c r="CE867" s="35"/>
      <c r="CF867" s="35"/>
      <c r="CG867" s="35"/>
      <c r="CH867" s="35"/>
      <c r="CI867" s="35"/>
      <c r="CJ867" s="35"/>
      <c r="CK867" s="35"/>
      <c r="CL867" s="35"/>
      <c r="CM867" s="35"/>
      <c r="CN867" s="35"/>
      <c r="CO867" s="35"/>
      <c r="CP867" s="35"/>
      <c r="CQ867" s="35"/>
      <c r="CR867" s="35"/>
      <c r="CS867" s="35"/>
      <c r="CT867" s="35"/>
      <c r="CU867" s="35"/>
      <c r="CV867" s="35"/>
      <c r="CW867" s="35"/>
      <c r="CX867" s="35"/>
    </row>
    <row r="868" spans="1:102" ht="13.8" x14ac:dyDescent="0.3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44"/>
      <c r="W868" s="44"/>
      <c r="X868" s="35"/>
      <c r="Y868" s="35"/>
      <c r="Z868" s="35"/>
      <c r="AA868" s="45"/>
      <c r="AB868" s="45"/>
      <c r="AC868" s="45"/>
      <c r="AD868" s="45"/>
      <c r="AE868" s="45"/>
      <c r="AF868" s="46"/>
      <c r="AG868" s="152"/>
      <c r="AH868" s="48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  <c r="BY868" s="35"/>
      <c r="BZ868" s="35"/>
      <c r="CA868" s="35"/>
      <c r="CB868" s="35"/>
      <c r="CC868" s="35"/>
      <c r="CD868" s="35"/>
      <c r="CE868" s="35"/>
      <c r="CF868" s="35"/>
      <c r="CG868" s="35"/>
      <c r="CH868" s="35"/>
      <c r="CI868" s="35"/>
      <c r="CJ868" s="35"/>
      <c r="CK868" s="35"/>
      <c r="CL868" s="35"/>
      <c r="CM868" s="35"/>
      <c r="CN868" s="35"/>
      <c r="CO868" s="35"/>
      <c r="CP868" s="35"/>
      <c r="CQ868" s="35"/>
      <c r="CR868" s="35"/>
      <c r="CS868" s="35"/>
      <c r="CT868" s="35"/>
      <c r="CU868" s="35"/>
      <c r="CV868" s="35"/>
      <c r="CW868" s="35"/>
      <c r="CX868" s="35"/>
    </row>
    <row r="869" spans="1:102" ht="13.8" x14ac:dyDescent="0.3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44"/>
      <c r="W869" s="44"/>
      <c r="X869" s="35"/>
      <c r="Y869" s="35"/>
      <c r="Z869" s="35"/>
      <c r="AA869" s="45"/>
      <c r="AB869" s="45"/>
      <c r="AC869" s="45"/>
      <c r="AD869" s="45"/>
      <c r="AE869" s="45"/>
      <c r="AF869" s="46"/>
      <c r="AG869" s="152"/>
      <c r="AH869" s="48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  <c r="BY869" s="35"/>
      <c r="BZ869" s="35"/>
      <c r="CA869" s="35"/>
      <c r="CB869" s="35"/>
      <c r="CC869" s="35"/>
      <c r="CD869" s="35"/>
      <c r="CE869" s="35"/>
      <c r="CF869" s="35"/>
      <c r="CG869" s="35"/>
      <c r="CH869" s="35"/>
      <c r="CI869" s="35"/>
      <c r="CJ869" s="35"/>
      <c r="CK869" s="35"/>
      <c r="CL869" s="35"/>
      <c r="CM869" s="35"/>
      <c r="CN869" s="35"/>
      <c r="CO869" s="35"/>
      <c r="CP869" s="35"/>
      <c r="CQ869" s="35"/>
      <c r="CR869" s="35"/>
      <c r="CS869" s="35"/>
      <c r="CT869" s="35"/>
      <c r="CU869" s="35"/>
      <c r="CV869" s="35"/>
      <c r="CW869" s="35"/>
      <c r="CX869" s="35"/>
    </row>
    <row r="870" spans="1:102" ht="13.8" x14ac:dyDescent="0.3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44"/>
      <c r="W870" s="44"/>
      <c r="X870" s="35"/>
      <c r="Y870" s="35"/>
      <c r="Z870" s="35"/>
      <c r="AA870" s="45"/>
      <c r="AB870" s="45"/>
      <c r="AC870" s="45"/>
      <c r="AD870" s="45"/>
      <c r="AE870" s="45"/>
      <c r="AF870" s="46"/>
      <c r="AG870" s="152"/>
      <c r="AH870" s="48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  <c r="BY870" s="35"/>
      <c r="BZ870" s="35"/>
      <c r="CA870" s="35"/>
      <c r="CB870" s="35"/>
      <c r="CC870" s="35"/>
      <c r="CD870" s="35"/>
      <c r="CE870" s="35"/>
      <c r="CF870" s="35"/>
      <c r="CG870" s="35"/>
      <c r="CH870" s="35"/>
      <c r="CI870" s="35"/>
      <c r="CJ870" s="35"/>
      <c r="CK870" s="35"/>
      <c r="CL870" s="35"/>
      <c r="CM870" s="35"/>
      <c r="CN870" s="35"/>
      <c r="CO870" s="35"/>
      <c r="CP870" s="35"/>
      <c r="CQ870" s="35"/>
      <c r="CR870" s="35"/>
      <c r="CS870" s="35"/>
      <c r="CT870" s="35"/>
      <c r="CU870" s="35"/>
      <c r="CV870" s="35"/>
      <c r="CW870" s="35"/>
      <c r="CX870" s="35"/>
    </row>
    <row r="871" spans="1:102" ht="13.8" x14ac:dyDescent="0.3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44"/>
      <c r="W871" s="44"/>
      <c r="X871" s="35"/>
      <c r="Y871" s="35"/>
      <c r="Z871" s="35"/>
      <c r="AA871" s="45"/>
      <c r="AB871" s="45"/>
      <c r="AC871" s="45"/>
      <c r="AD871" s="45"/>
      <c r="AE871" s="45"/>
      <c r="AF871" s="46"/>
      <c r="AG871" s="152"/>
      <c r="AH871" s="48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  <c r="BY871" s="35"/>
      <c r="BZ871" s="35"/>
      <c r="CA871" s="35"/>
      <c r="CB871" s="35"/>
      <c r="CC871" s="35"/>
      <c r="CD871" s="35"/>
      <c r="CE871" s="35"/>
      <c r="CF871" s="35"/>
      <c r="CG871" s="35"/>
      <c r="CH871" s="35"/>
      <c r="CI871" s="35"/>
      <c r="CJ871" s="35"/>
      <c r="CK871" s="35"/>
      <c r="CL871" s="35"/>
      <c r="CM871" s="35"/>
      <c r="CN871" s="35"/>
      <c r="CO871" s="35"/>
      <c r="CP871" s="35"/>
      <c r="CQ871" s="35"/>
      <c r="CR871" s="35"/>
      <c r="CS871" s="35"/>
      <c r="CT871" s="35"/>
      <c r="CU871" s="35"/>
      <c r="CV871" s="35"/>
      <c r="CW871" s="35"/>
      <c r="CX871" s="35"/>
    </row>
    <row r="872" spans="1:102" ht="13.8" x14ac:dyDescent="0.3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44"/>
      <c r="W872" s="44"/>
      <c r="X872" s="35"/>
      <c r="Y872" s="35"/>
      <c r="Z872" s="35"/>
      <c r="AA872" s="45"/>
      <c r="AB872" s="45"/>
      <c r="AC872" s="45"/>
      <c r="AD872" s="45"/>
      <c r="AE872" s="45"/>
      <c r="AF872" s="46"/>
      <c r="AG872" s="152"/>
      <c r="AH872" s="48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  <c r="BW872" s="35"/>
      <c r="BX872" s="35"/>
      <c r="BY872" s="35"/>
      <c r="BZ872" s="35"/>
      <c r="CA872" s="35"/>
      <c r="CB872" s="35"/>
      <c r="CC872" s="35"/>
      <c r="CD872" s="35"/>
      <c r="CE872" s="35"/>
      <c r="CF872" s="35"/>
      <c r="CG872" s="35"/>
      <c r="CH872" s="35"/>
      <c r="CI872" s="35"/>
      <c r="CJ872" s="35"/>
      <c r="CK872" s="35"/>
      <c r="CL872" s="35"/>
      <c r="CM872" s="35"/>
      <c r="CN872" s="35"/>
      <c r="CO872" s="35"/>
      <c r="CP872" s="35"/>
      <c r="CQ872" s="35"/>
      <c r="CR872" s="35"/>
      <c r="CS872" s="35"/>
      <c r="CT872" s="35"/>
      <c r="CU872" s="35"/>
      <c r="CV872" s="35"/>
      <c r="CW872" s="35"/>
      <c r="CX872" s="35"/>
    </row>
    <row r="873" spans="1:102" ht="13.8" x14ac:dyDescent="0.3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44"/>
      <c r="W873" s="44"/>
      <c r="X873" s="35"/>
      <c r="Y873" s="35"/>
      <c r="Z873" s="35"/>
      <c r="AA873" s="45"/>
      <c r="AB873" s="45"/>
      <c r="AC873" s="45"/>
      <c r="AD873" s="45"/>
      <c r="AE873" s="45"/>
      <c r="AF873" s="46"/>
      <c r="AG873" s="152"/>
      <c r="AH873" s="48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  <c r="BW873" s="35"/>
      <c r="BX873" s="35"/>
      <c r="BY873" s="35"/>
      <c r="BZ873" s="35"/>
      <c r="CA873" s="35"/>
      <c r="CB873" s="35"/>
      <c r="CC873" s="35"/>
      <c r="CD873" s="35"/>
      <c r="CE873" s="35"/>
      <c r="CF873" s="35"/>
      <c r="CG873" s="35"/>
      <c r="CH873" s="35"/>
      <c r="CI873" s="35"/>
      <c r="CJ873" s="35"/>
      <c r="CK873" s="35"/>
      <c r="CL873" s="35"/>
      <c r="CM873" s="35"/>
      <c r="CN873" s="35"/>
      <c r="CO873" s="35"/>
      <c r="CP873" s="35"/>
      <c r="CQ873" s="35"/>
      <c r="CR873" s="35"/>
      <c r="CS873" s="35"/>
      <c r="CT873" s="35"/>
      <c r="CU873" s="35"/>
      <c r="CV873" s="35"/>
      <c r="CW873" s="35"/>
      <c r="CX873" s="35"/>
    </row>
    <row r="874" spans="1:102" ht="13.8" x14ac:dyDescent="0.3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44"/>
      <c r="W874" s="44"/>
      <c r="X874" s="35"/>
      <c r="Y874" s="35"/>
      <c r="Z874" s="35"/>
      <c r="AA874" s="45"/>
      <c r="AB874" s="45"/>
      <c r="AC874" s="45"/>
      <c r="AD874" s="45"/>
      <c r="AE874" s="45"/>
      <c r="AF874" s="46"/>
      <c r="AG874" s="152"/>
      <c r="AH874" s="48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  <c r="BW874" s="35"/>
      <c r="BX874" s="35"/>
      <c r="BY874" s="35"/>
      <c r="BZ874" s="35"/>
      <c r="CA874" s="35"/>
      <c r="CB874" s="35"/>
      <c r="CC874" s="35"/>
      <c r="CD874" s="35"/>
      <c r="CE874" s="35"/>
      <c r="CF874" s="35"/>
      <c r="CG874" s="35"/>
      <c r="CH874" s="35"/>
      <c r="CI874" s="35"/>
      <c r="CJ874" s="35"/>
      <c r="CK874" s="35"/>
      <c r="CL874" s="35"/>
      <c r="CM874" s="35"/>
      <c r="CN874" s="35"/>
      <c r="CO874" s="35"/>
      <c r="CP874" s="35"/>
      <c r="CQ874" s="35"/>
      <c r="CR874" s="35"/>
      <c r="CS874" s="35"/>
      <c r="CT874" s="35"/>
      <c r="CU874" s="35"/>
      <c r="CV874" s="35"/>
      <c r="CW874" s="35"/>
      <c r="CX874" s="35"/>
    </row>
    <row r="875" spans="1:102" ht="13.8" x14ac:dyDescent="0.3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44"/>
      <c r="W875" s="44"/>
      <c r="X875" s="35"/>
      <c r="Y875" s="35"/>
      <c r="Z875" s="35"/>
      <c r="AA875" s="45"/>
      <c r="AB875" s="45"/>
      <c r="AC875" s="45"/>
      <c r="AD875" s="45"/>
      <c r="AE875" s="45"/>
      <c r="AF875" s="46"/>
      <c r="AG875" s="152"/>
      <c r="AH875" s="48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  <c r="BY875" s="35"/>
      <c r="BZ875" s="35"/>
      <c r="CA875" s="35"/>
      <c r="CB875" s="35"/>
      <c r="CC875" s="35"/>
      <c r="CD875" s="35"/>
      <c r="CE875" s="35"/>
      <c r="CF875" s="35"/>
      <c r="CG875" s="35"/>
      <c r="CH875" s="35"/>
      <c r="CI875" s="35"/>
      <c r="CJ875" s="35"/>
      <c r="CK875" s="35"/>
      <c r="CL875" s="35"/>
      <c r="CM875" s="35"/>
      <c r="CN875" s="35"/>
      <c r="CO875" s="35"/>
      <c r="CP875" s="35"/>
      <c r="CQ875" s="35"/>
      <c r="CR875" s="35"/>
      <c r="CS875" s="35"/>
      <c r="CT875" s="35"/>
      <c r="CU875" s="35"/>
      <c r="CV875" s="35"/>
      <c r="CW875" s="35"/>
      <c r="CX875" s="35"/>
    </row>
    <row r="876" spans="1:102" ht="13.8" x14ac:dyDescent="0.3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44"/>
      <c r="W876" s="44"/>
      <c r="X876" s="35"/>
      <c r="Y876" s="35"/>
      <c r="Z876" s="35"/>
      <c r="AA876" s="45"/>
      <c r="AB876" s="45"/>
      <c r="AC876" s="45"/>
      <c r="AD876" s="45"/>
      <c r="AE876" s="45"/>
      <c r="AF876" s="46"/>
      <c r="AG876" s="152"/>
      <c r="AH876" s="48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  <c r="BW876" s="35"/>
      <c r="BX876" s="35"/>
      <c r="BY876" s="35"/>
      <c r="BZ876" s="35"/>
      <c r="CA876" s="35"/>
      <c r="CB876" s="35"/>
      <c r="CC876" s="35"/>
      <c r="CD876" s="35"/>
      <c r="CE876" s="35"/>
      <c r="CF876" s="35"/>
      <c r="CG876" s="35"/>
      <c r="CH876" s="35"/>
      <c r="CI876" s="35"/>
      <c r="CJ876" s="35"/>
      <c r="CK876" s="35"/>
      <c r="CL876" s="35"/>
      <c r="CM876" s="35"/>
      <c r="CN876" s="35"/>
      <c r="CO876" s="35"/>
      <c r="CP876" s="35"/>
      <c r="CQ876" s="35"/>
      <c r="CR876" s="35"/>
      <c r="CS876" s="35"/>
      <c r="CT876" s="35"/>
      <c r="CU876" s="35"/>
      <c r="CV876" s="35"/>
      <c r="CW876" s="35"/>
      <c r="CX876" s="35"/>
    </row>
    <row r="877" spans="1:102" ht="13.8" x14ac:dyDescent="0.3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44"/>
      <c r="W877" s="44"/>
      <c r="X877" s="35"/>
      <c r="Y877" s="35"/>
      <c r="Z877" s="35"/>
      <c r="AA877" s="45"/>
      <c r="AB877" s="45"/>
      <c r="AC877" s="45"/>
      <c r="AD877" s="45"/>
      <c r="AE877" s="45"/>
      <c r="AF877" s="46"/>
      <c r="AG877" s="152"/>
      <c r="AH877" s="48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  <c r="BW877" s="35"/>
      <c r="BX877" s="35"/>
      <c r="BY877" s="35"/>
      <c r="BZ877" s="35"/>
      <c r="CA877" s="35"/>
      <c r="CB877" s="35"/>
      <c r="CC877" s="35"/>
      <c r="CD877" s="35"/>
      <c r="CE877" s="35"/>
      <c r="CF877" s="35"/>
      <c r="CG877" s="35"/>
      <c r="CH877" s="35"/>
      <c r="CI877" s="35"/>
      <c r="CJ877" s="35"/>
      <c r="CK877" s="35"/>
      <c r="CL877" s="35"/>
      <c r="CM877" s="35"/>
      <c r="CN877" s="35"/>
      <c r="CO877" s="35"/>
      <c r="CP877" s="35"/>
      <c r="CQ877" s="35"/>
      <c r="CR877" s="35"/>
      <c r="CS877" s="35"/>
      <c r="CT877" s="35"/>
      <c r="CU877" s="35"/>
      <c r="CV877" s="35"/>
      <c r="CW877" s="35"/>
      <c r="CX877" s="35"/>
    </row>
    <row r="878" spans="1:102" ht="13.8" x14ac:dyDescent="0.3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44"/>
      <c r="W878" s="44"/>
      <c r="X878" s="35"/>
      <c r="Y878" s="35"/>
      <c r="Z878" s="35"/>
      <c r="AA878" s="45"/>
      <c r="AB878" s="45"/>
      <c r="AC878" s="45"/>
      <c r="AD878" s="45"/>
      <c r="AE878" s="45"/>
      <c r="AF878" s="46"/>
      <c r="AG878" s="152"/>
      <c r="AH878" s="48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5"/>
      <c r="BY878" s="35"/>
      <c r="BZ878" s="35"/>
      <c r="CA878" s="35"/>
      <c r="CB878" s="35"/>
      <c r="CC878" s="35"/>
      <c r="CD878" s="35"/>
      <c r="CE878" s="35"/>
      <c r="CF878" s="35"/>
      <c r="CG878" s="35"/>
      <c r="CH878" s="35"/>
      <c r="CI878" s="35"/>
      <c r="CJ878" s="35"/>
      <c r="CK878" s="35"/>
      <c r="CL878" s="35"/>
      <c r="CM878" s="35"/>
      <c r="CN878" s="35"/>
      <c r="CO878" s="35"/>
      <c r="CP878" s="35"/>
      <c r="CQ878" s="35"/>
      <c r="CR878" s="35"/>
      <c r="CS878" s="35"/>
      <c r="CT878" s="35"/>
      <c r="CU878" s="35"/>
      <c r="CV878" s="35"/>
      <c r="CW878" s="35"/>
      <c r="CX878" s="35"/>
    </row>
    <row r="879" spans="1:102" ht="13.8" x14ac:dyDescent="0.3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44"/>
      <c r="W879" s="44"/>
      <c r="X879" s="35"/>
      <c r="Y879" s="35"/>
      <c r="Z879" s="35"/>
      <c r="AA879" s="45"/>
      <c r="AB879" s="45"/>
      <c r="AC879" s="45"/>
      <c r="AD879" s="45"/>
      <c r="AE879" s="45"/>
      <c r="AF879" s="46"/>
      <c r="AG879" s="152"/>
      <c r="AH879" s="48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BV879" s="35"/>
      <c r="BW879" s="35"/>
      <c r="BX879" s="35"/>
      <c r="BY879" s="35"/>
      <c r="BZ879" s="35"/>
      <c r="CA879" s="35"/>
      <c r="CB879" s="35"/>
      <c r="CC879" s="35"/>
      <c r="CD879" s="35"/>
      <c r="CE879" s="35"/>
      <c r="CF879" s="35"/>
      <c r="CG879" s="35"/>
      <c r="CH879" s="35"/>
      <c r="CI879" s="35"/>
      <c r="CJ879" s="35"/>
      <c r="CK879" s="35"/>
      <c r="CL879" s="35"/>
      <c r="CM879" s="35"/>
      <c r="CN879" s="35"/>
      <c r="CO879" s="35"/>
      <c r="CP879" s="35"/>
      <c r="CQ879" s="35"/>
      <c r="CR879" s="35"/>
      <c r="CS879" s="35"/>
      <c r="CT879" s="35"/>
      <c r="CU879" s="35"/>
      <c r="CV879" s="35"/>
      <c r="CW879" s="35"/>
      <c r="CX879" s="35"/>
    </row>
    <row r="880" spans="1:102" ht="13.8" x14ac:dyDescent="0.3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44"/>
      <c r="W880" s="44"/>
      <c r="X880" s="35"/>
      <c r="Y880" s="35"/>
      <c r="Z880" s="35"/>
      <c r="AA880" s="45"/>
      <c r="AB880" s="45"/>
      <c r="AC880" s="45"/>
      <c r="AD880" s="45"/>
      <c r="AE880" s="45"/>
      <c r="AF880" s="46"/>
      <c r="AG880" s="152"/>
      <c r="AH880" s="48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  <c r="BW880" s="35"/>
      <c r="BX880" s="35"/>
      <c r="BY880" s="35"/>
      <c r="BZ880" s="35"/>
      <c r="CA880" s="35"/>
      <c r="CB880" s="35"/>
      <c r="CC880" s="35"/>
      <c r="CD880" s="35"/>
      <c r="CE880" s="35"/>
      <c r="CF880" s="35"/>
      <c r="CG880" s="35"/>
      <c r="CH880" s="35"/>
      <c r="CI880" s="35"/>
      <c r="CJ880" s="35"/>
      <c r="CK880" s="35"/>
      <c r="CL880" s="35"/>
      <c r="CM880" s="35"/>
      <c r="CN880" s="35"/>
      <c r="CO880" s="35"/>
      <c r="CP880" s="35"/>
      <c r="CQ880" s="35"/>
      <c r="CR880" s="35"/>
      <c r="CS880" s="35"/>
      <c r="CT880" s="35"/>
      <c r="CU880" s="35"/>
      <c r="CV880" s="35"/>
      <c r="CW880" s="35"/>
      <c r="CX880" s="35"/>
    </row>
    <row r="881" spans="1:102" ht="13.8" x14ac:dyDescent="0.3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44"/>
      <c r="W881" s="44"/>
      <c r="X881" s="35"/>
      <c r="Y881" s="35"/>
      <c r="Z881" s="35"/>
      <c r="AA881" s="45"/>
      <c r="AB881" s="45"/>
      <c r="AC881" s="45"/>
      <c r="AD881" s="45"/>
      <c r="AE881" s="45"/>
      <c r="AF881" s="46"/>
      <c r="AG881" s="152"/>
      <c r="AH881" s="48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BV881" s="35"/>
      <c r="BW881" s="35"/>
      <c r="BX881" s="35"/>
      <c r="BY881" s="35"/>
      <c r="BZ881" s="35"/>
      <c r="CA881" s="35"/>
      <c r="CB881" s="35"/>
      <c r="CC881" s="35"/>
      <c r="CD881" s="35"/>
      <c r="CE881" s="35"/>
      <c r="CF881" s="35"/>
      <c r="CG881" s="35"/>
      <c r="CH881" s="35"/>
      <c r="CI881" s="35"/>
      <c r="CJ881" s="35"/>
      <c r="CK881" s="35"/>
      <c r="CL881" s="35"/>
      <c r="CM881" s="35"/>
      <c r="CN881" s="35"/>
      <c r="CO881" s="35"/>
      <c r="CP881" s="35"/>
      <c r="CQ881" s="35"/>
      <c r="CR881" s="35"/>
      <c r="CS881" s="35"/>
      <c r="CT881" s="35"/>
      <c r="CU881" s="35"/>
      <c r="CV881" s="35"/>
      <c r="CW881" s="35"/>
      <c r="CX881" s="35"/>
    </row>
    <row r="882" spans="1:102" ht="13.8" x14ac:dyDescent="0.3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44"/>
      <c r="W882" s="44"/>
      <c r="X882" s="35"/>
      <c r="Y882" s="35"/>
      <c r="Z882" s="35"/>
      <c r="AA882" s="45"/>
      <c r="AB882" s="45"/>
      <c r="AC882" s="45"/>
      <c r="AD882" s="45"/>
      <c r="AE882" s="45"/>
      <c r="AF882" s="46"/>
      <c r="AG882" s="152"/>
      <c r="AH882" s="48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  <c r="BW882" s="35"/>
      <c r="BX882" s="35"/>
      <c r="BY882" s="35"/>
      <c r="BZ882" s="35"/>
      <c r="CA882" s="35"/>
      <c r="CB882" s="35"/>
      <c r="CC882" s="35"/>
      <c r="CD882" s="35"/>
      <c r="CE882" s="35"/>
      <c r="CF882" s="35"/>
      <c r="CG882" s="35"/>
      <c r="CH882" s="35"/>
      <c r="CI882" s="35"/>
      <c r="CJ882" s="35"/>
      <c r="CK882" s="35"/>
      <c r="CL882" s="35"/>
      <c r="CM882" s="35"/>
      <c r="CN882" s="35"/>
      <c r="CO882" s="35"/>
      <c r="CP882" s="35"/>
      <c r="CQ882" s="35"/>
      <c r="CR882" s="35"/>
      <c r="CS882" s="35"/>
      <c r="CT882" s="35"/>
      <c r="CU882" s="35"/>
      <c r="CV882" s="35"/>
      <c r="CW882" s="35"/>
      <c r="CX882" s="35"/>
    </row>
    <row r="883" spans="1:102" ht="13.8" x14ac:dyDescent="0.3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44"/>
      <c r="W883" s="44"/>
      <c r="X883" s="35"/>
      <c r="Y883" s="35"/>
      <c r="Z883" s="35"/>
      <c r="AA883" s="45"/>
      <c r="AB883" s="45"/>
      <c r="AC883" s="45"/>
      <c r="AD883" s="45"/>
      <c r="AE883" s="45"/>
      <c r="AF883" s="46"/>
      <c r="AG883" s="152"/>
      <c r="AH883" s="48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BV883" s="35"/>
      <c r="BW883" s="35"/>
      <c r="BX883" s="35"/>
      <c r="BY883" s="35"/>
      <c r="BZ883" s="35"/>
      <c r="CA883" s="35"/>
      <c r="CB883" s="35"/>
      <c r="CC883" s="35"/>
      <c r="CD883" s="35"/>
      <c r="CE883" s="35"/>
      <c r="CF883" s="35"/>
      <c r="CG883" s="35"/>
      <c r="CH883" s="35"/>
      <c r="CI883" s="35"/>
      <c r="CJ883" s="35"/>
      <c r="CK883" s="35"/>
      <c r="CL883" s="35"/>
      <c r="CM883" s="35"/>
      <c r="CN883" s="35"/>
      <c r="CO883" s="35"/>
      <c r="CP883" s="35"/>
      <c r="CQ883" s="35"/>
      <c r="CR883" s="35"/>
      <c r="CS883" s="35"/>
      <c r="CT883" s="35"/>
      <c r="CU883" s="35"/>
      <c r="CV883" s="35"/>
      <c r="CW883" s="35"/>
      <c r="CX883" s="35"/>
    </row>
    <row r="884" spans="1:102" ht="13.8" x14ac:dyDescent="0.3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44"/>
      <c r="W884" s="44"/>
      <c r="X884" s="35"/>
      <c r="Y884" s="35"/>
      <c r="Z884" s="35"/>
      <c r="AA884" s="45"/>
      <c r="AB884" s="45"/>
      <c r="AC884" s="45"/>
      <c r="AD884" s="45"/>
      <c r="AE884" s="45"/>
      <c r="AF884" s="46"/>
      <c r="AG884" s="152"/>
      <c r="AH884" s="48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BV884" s="35"/>
      <c r="BW884" s="35"/>
      <c r="BX884" s="35"/>
      <c r="BY884" s="35"/>
      <c r="BZ884" s="35"/>
      <c r="CA884" s="35"/>
      <c r="CB884" s="35"/>
      <c r="CC884" s="35"/>
      <c r="CD884" s="35"/>
      <c r="CE884" s="35"/>
      <c r="CF884" s="35"/>
      <c r="CG884" s="35"/>
      <c r="CH884" s="35"/>
      <c r="CI884" s="35"/>
      <c r="CJ884" s="35"/>
      <c r="CK884" s="35"/>
      <c r="CL884" s="35"/>
      <c r="CM884" s="35"/>
      <c r="CN884" s="35"/>
      <c r="CO884" s="35"/>
      <c r="CP884" s="35"/>
      <c r="CQ884" s="35"/>
      <c r="CR884" s="35"/>
      <c r="CS884" s="35"/>
      <c r="CT884" s="35"/>
      <c r="CU884" s="35"/>
      <c r="CV884" s="35"/>
      <c r="CW884" s="35"/>
      <c r="CX884" s="35"/>
    </row>
    <row r="885" spans="1:102" ht="13.8" x14ac:dyDescent="0.3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44"/>
      <c r="W885" s="44"/>
      <c r="X885" s="35"/>
      <c r="Y885" s="35"/>
      <c r="Z885" s="35"/>
      <c r="AA885" s="45"/>
      <c r="AB885" s="45"/>
      <c r="AC885" s="45"/>
      <c r="AD885" s="45"/>
      <c r="AE885" s="45"/>
      <c r="AF885" s="46"/>
      <c r="AG885" s="152"/>
      <c r="AH885" s="48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BV885" s="35"/>
      <c r="BW885" s="35"/>
      <c r="BX885" s="35"/>
      <c r="BY885" s="35"/>
      <c r="BZ885" s="35"/>
      <c r="CA885" s="35"/>
      <c r="CB885" s="35"/>
      <c r="CC885" s="35"/>
      <c r="CD885" s="35"/>
      <c r="CE885" s="35"/>
      <c r="CF885" s="35"/>
      <c r="CG885" s="35"/>
      <c r="CH885" s="35"/>
      <c r="CI885" s="35"/>
      <c r="CJ885" s="35"/>
      <c r="CK885" s="35"/>
      <c r="CL885" s="35"/>
      <c r="CM885" s="35"/>
      <c r="CN885" s="35"/>
      <c r="CO885" s="35"/>
      <c r="CP885" s="35"/>
      <c r="CQ885" s="35"/>
      <c r="CR885" s="35"/>
      <c r="CS885" s="35"/>
      <c r="CT885" s="35"/>
      <c r="CU885" s="35"/>
      <c r="CV885" s="35"/>
      <c r="CW885" s="35"/>
      <c r="CX885" s="35"/>
    </row>
    <row r="886" spans="1:102" ht="13.8" x14ac:dyDescent="0.3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44"/>
      <c r="W886" s="44"/>
      <c r="X886" s="35"/>
      <c r="Y886" s="35"/>
      <c r="Z886" s="35"/>
      <c r="AA886" s="45"/>
      <c r="AB886" s="45"/>
      <c r="AC886" s="45"/>
      <c r="AD886" s="45"/>
      <c r="AE886" s="45"/>
      <c r="AF886" s="46"/>
      <c r="AG886" s="152"/>
      <c r="AH886" s="48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35"/>
      <c r="BY886" s="35"/>
      <c r="BZ886" s="35"/>
      <c r="CA886" s="35"/>
      <c r="CB886" s="35"/>
      <c r="CC886" s="35"/>
      <c r="CD886" s="35"/>
      <c r="CE886" s="35"/>
      <c r="CF886" s="35"/>
      <c r="CG886" s="35"/>
      <c r="CH886" s="35"/>
      <c r="CI886" s="35"/>
      <c r="CJ886" s="35"/>
      <c r="CK886" s="35"/>
      <c r="CL886" s="35"/>
      <c r="CM886" s="35"/>
      <c r="CN886" s="35"/>
      <c r="CO886" s="35"/>
      <c r="CP886" s="35"/>
      <c r="CQ886" s="35"/>
      <c r="CR886" s="35"/>
      <c r="CS886" s="35"/>
      <c r="CT886" s="35"/>
      <c r="CU886" s="35"/>
      <c r="CV886" s="35"/>
      <c r="CW886" s="35"/>
      <c r="CX886" s="35"/>
    </row>
    <row r="887" spans="1:102" ht="13.8" x14ac:dyDescent="0.3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44"/>
      <c r="W887" s="44"/>
      <c r="X887" s="35"/>
      <c r="Y887" s="35"/>
      <c r="Z887" s="35"/>
      <c r="AA887" s="45"/>
      <c r="AB887" s="45"/>
      <c r="AC887" s="45"/>
      <c r="AD887" s="45"/>
      <c r="AE887" s="45"/>
      <c r="AF887" s="46"/>
      <c r="AG887" s="152"/>
      <c r="AH887" s="48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BV887" s="35"/>
      <c r="BW887" s="35"/>
      <c r="BX887" s="35"/>
      <c r="BY887" s="35"/>
      <c r="BZ887" s="35"/>
      <c r="CA887" s="35"/>
      <c r="CB887" s="35"/>
      <c r="CC887" s="35"/>
      <c r="CD887" s="35"/>
      <c r="CE887" s="35"/>
      <c r="CF887" s="35"/>
      <c r="CG887" s="35"/>
      <c r="CH887" s="35"/>
      <c r="CI887" s="35"/>
      <c r="CJ887" s="35"/>
      <c r="CK887" s="35"/>
      <c r="CL887" s="35"/>
      <c r="CM887" s="35"/>
      <c r="CN887" s="35"/>
      <c r="CO887" s="35"/>
      <c r="CP887" s="35"/>
      <c r="CQ887" s="35"/>
      <c r="CR887" s="35"/>
      <c r="CS887" s="35"/>
      <c r="CT887" s="35"/>
      <c r="CU887" s="35"/>
      <c r="CV887" s="35"/>
      <c r="CW887" s="35"/>
      <c r="CX887" s="35"/>
    </row>
    <row r="888" spans="1:102" ht="13.8" x14ac:dyDescent="0.3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44"/>
      <c r="W888" s="44"/>
      <c r="X888" s="35"/>
      <c r="Y888" s="35"/>
      <c r="Z888" s="35"/>
      <c r="AA888" s="45"/>
      <c r="AB888" s="45"/>
      <c r="AC888" s="45"/>
      <c r="AD888" s="45"/>
      <c r="AE888" s="45"/>
      <c r="AF888" s="46"/>
      <c r="AG888" s="152"/>
      <c r="AH888" s="48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  <c r="BT888" s="35"/>
      <c r="BU888" s="35"/>
      <c r="BV888" s="35"/>
      <c r="BW888" s="35"/>
      <c r="BX888" s="35"/>
      <c r="BY888" s="35"/>
      <c r="BZ888" s="35"/>
      <c r="CA888" s="35"/>
      <c r="CB888" s="35"/>
      <c r="CC888" s="35"/>
      <c r="CD888" s="35"/>
      <c r="CE888" s="35"/>
      <c r="CF888" s="35"/>
      <c r="CG888" s="35"/>
      <c r="CH888" s="35"/>
      <c r="CI888" s="35"/>
      <c r="CJ888" s="35"/>
      <c r="CK888" s="35"/>
      <c r="CL888" s="35"/>
      <c r="CM888" s="35"/>
      <c r="CN888" s="35"/>
      <c r="CO888" s="35"/>
      <c r="CP888" s="35"/>
      <c r="CQ888" s="35"/>
      <c r="CR888" s="35"/>
      <c r="CS888" s="35"/>
      <c r="CT888" s="35"/>
      <c r="CU888" s="35"/>
      <c r="CV888" s="35"/>
      <c r="CW888" s="35"/>
      <c r="CX888" s="35"/>
    </row>
    <row r="889" spans="1:102" ht="13.8" x14ac:dyDescent="0.3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44"/>
      <c r="W889" s="44"/>
      <c r="X889" s="35"/>
      <c r="Y889" s="35"/>
      <c r="Z889" s="35"/>
      <c r="AA889" s="45"/>
      <c r="AB889" s="45"/>
      <c r="AC889" s="45"/>
      <c r="AD889" s="45"/>
      <c r="AE889" s="45"/>
      <c r="AF889" s="46"/>
      <c r="AG889" s="152"/>
      <c r="AH889" s="48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  <c r="BW889" s="35"/>
      <c r="BX889" s="35"/>
      <c r="BY889" s="35"/>
      <c r="BZ889" s="35"/>
      <c r="CA889" s="35"/>
      <c r="CB889" s="35"/>
      <c r="CC889" s="35"/>
      <c r="CD889" s="35"/>
      <c r="CE889" s="35"/>
      <c r="CF889" s="35"/>
      <c r="CG889" s="35"/>
      <c r="CH889" s="35"/>
      <c r="CI889" s="35"/>
      <c r="CJ889" s="35"/>
      <c r="CK889" s="35"/>
      <c r="CL889" s="35"/>
      <c r="CM889" s="35"/>
      <c r="CN889" s="35"/>
      <c r="CO889" s="35"/>
      <c r="CP889" s="35"/>
      <c r="CQ889" s="35"/>
      <c r="CR889" s="35"/>
      <c r="CS889" s="35"/>
      <c r="CT889" s="35"/>
      <c r="CU889" s="35"/>
      <c r="CV889" s="35"/>
      <c r="CW889" s="35"/>
      <c r="CX889" s="35"/>
    </row>
    <row r="890" spans="1:102" ht="13.8" x14ac:dyDescent="0.3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44"/>
      <c r="W890" s="44"/>
      <c r="X890" s="35"/>
      <c r="Y890" s="35"/>
      <c r="Z890" s="35"/>
      <c r="AA890" s="45"/>
      <c r="AB890" s="45"/>
      <c r="AC890" s="45"/>
      <c r="AD890" s="45"/>
      <c r="AE890" s="45"/>
      <c r="AF890" s="46"/>
      <c r="AG890" s="152"/>
      <c r="AH890" s="48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BV890" s="35"/>
      <c r="BW890" s="35"/>
      <c r="BX890" s="35"/>
      <c r="BY890" s="35"/>
      <c r="BZ890" s="35"/>
      <c r="CA890" s="35"/>
      <c r="CB890" s="35"/>
      <c r="CC890" s="35"/>
      <c r="CD890" s="35"/>
      <c r="CE890" s="35"/>
      <c r="CF890" s="35"/>
      <c r="CG890" s="35"/>
      <c r="CH890" s="35"/>
      <c r="CI890" s="35"/>
      <c r="CJ890" s="35"/>
      <c r="CK890" s="35"/>
      <c r="CL890" s="35"/>
      <c r="CM890" s="35"/>
      <c r="CN890" s="35"/>
      <c r="CO890" s="35"/>
      <c r="CP890" s="35"/>
      <c r="CQ890" s="35"/>
      <c r="CR890" s="35"/>
      <c r="CS890" s="35"/>
      <c r="CT890" s="35"/>
      <c r="CU890" s="35"/>
      <c r="CV890" s="35"/>
      <c r="CW890" s="35"/>
      <c r="CX890" s="35"/>
    </row>
    <row r="891" spans="1:102" ht="13.8" x14ac:dyDescent="0.3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44"/>
      <c r="W891" s="44"/>
      <c r="X891" s="35"/>
      <c r="Y891" s="35"/>
      <c r="Z891" s="35"/>
      <c r="AA891" s="45"/>
      <c r="AB891" s="45"/>
      <c r="AC891" s="45"/>
      <c r="AD891" s="45"/>
      <c r="AE891" s="45"/>
      <c r="AF891" s="46"/>
      <c r="AG891" s="152"/>
      <c r="AH891" s="48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  <c r="BW891" s="35"/>
      <c r="BX891" s="35"/>
      <c r="BY891" s="35"/>
      <c r="BZ891" s="35"/>
      <c r="CA891" s="35"/>
      <c r="CB891" s="35"/>
      <c r="CC891" s="35"/>
      <c r="CD891" s="35"/>
      <c r="CE891" s="35"/>
      <c r="CF891" s="35"/>
      <c r="CG891" s="35"/>
      <c r="CH891" s="35"/>
      <c r="CI891" s="35"/>
      <c r="CJ891" s="35"/>
      <c r="CK891" s="35"/>
      <c r="CL891" s="35"/>
      <c r="CM891" s="35"/>
      <c r="CN891" s="35"/>
      <c r="CO891" s="35"/>
      <c r="CP891" s="35"/>
      <c r="CQ891" s="35"/>
      <c r="CR891" s="35"/>
      <c r="CS891" s="35"/>
      <c r="CT891" s="35"/>
      <c r="CU891" s="35"/>
      <c r="CV891" s="35"/>
      <c r="CW891" s="35"/>
      <c r="CX891" s="35"/>
    </row>
    <row r="892" spans="1:102" ht="13.8" x14ac:dyDescent="0.3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44"/>
      <c r="W892" s="44"/>
      <c r="X892" s="35"/>
      <c r="Y892" s="35"/>
      <c r="Z892" s="35"/>
      <c r="AA892" s="45"/>
      <c r="AB892" s="45"/>
      <c r="AC892" s="45"/>
      <c r="AD892" s="45"/>
      <c r="AE892" s="45"/>
      <c r="AF892" s="46"/>
      <c r="AG892" s="152"/>
      <c r="AH892" s="48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35"/>
      <c r="BY892" s="35"/>
      <c r="BZ892" s="35"/>
      <c r="CA892" s="35"/>
      <c r="CB892" s="35"/>
      <c r="CC892" s="35"/>
      <c r="CD892" s="35"/>
      <c r="CE892" s="35"/>
      <c r="CF892" s="35"/>
      <c r="CG892" s="35"/>
      <c r="CH892" s="35"/>
      <c r="CI892" s="35"/>
      <c r="CJ892" s="35"/>
      <c r="CK892" s="35"/>
      <c r="CL892" s="35"/>
      <c r="CM892" s="35"/>
      <c r="CN892" s="35"/>
      <c r="CO892" s="35"/>
      <c r="CP892" s="35"/>
      <c r="CQ892" s="35"/>
      <c r="CR892" s="35"/>
      <c r="CS892" s="35"/>
      <c r="CT892" s="35"/>
      <c r="CU892" s="35"/>
      <c r="CV892" s="35"/>
      <c r="CW892" s="35"/>
      <c r="CX892" s="35"/>
    </row>
    <row r="893" spans="1:102" ht="13.8" x14ac:dyDescent="0.3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44"/>
      <c r="W893" s="44"/>
      <c r="X893" s="35"/>
      <c r="Y893" s="35"/>
      <c r="Z893" s="35"/>
      <c r="AA893" s="45"/>
      <c r="AB893" s="45"/>
      <c r="AC893" s="45"/>
      <c r="AD893" s="45"/>
      <c r="AE893" s="45"/>
      <c r="AF893" s="46"/>
      <c r="AG893" s="152"/>
      <c r="AH893" s="48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  <c r="BV893" s="35"/>
      <c r="BW893" s="35"/>
      <c r="BX893" s="35"/>
      <c r="BY893" s="35"/>
      <c r="BZ893" s="35"/>
      <c r="CA893" s="35"/>
      <c r="CB893" s="35"/>
      <c r="CC893" s="35"/>
      <c r="CD893" s="35"/>
      <c r="CE893" s="35"/>
      <c r="CF893" s="35"/>
      <c r="CG893" s="35"/>
      <c r="CH893" s="35"/>
      <c r="CI893" s="35"/>
      <c r="CJ893" s="35"/>
      <c r="CK893" s="35"/>
      <c r="CL893" s="35"/>
      <c r="CM893" s="35"/>
      <c r="CN893" s="35"/>
      <c r="CO893" s="35"/>
      <c r="CP893" s="35"/>
      <c r="CQ893" s="35"/>
      <c r="CR893" s="35"/>
      <c r="CS893" s="35"/>
      <c r="CT893" s="35"/>
      <c r="CU893" s="35"/>
      <c r="CV893" s="35"/>
      <c r="CW893" s="35"/>
      <c r="CX893" s="35"/>
    </row>
    <row r="894" spans="1:102" ht="13.8" x14ac:dyDescent="0.3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44"/>
      <c r="W894" s="44"/>
      <c r="X894" s="35"/>
      <c r="Y894" s="35"/>
      <c r="Z894" s="35"/>
      <c r="AA894" s="45"/>
      <c r="AB894" s="45"/>
      <c r="AC894" s="45"/>
      <c r="AD894" s="45"/>
      <c r="AE894" s="45"/>
      <c r="AF894" s="46"/>
      <c r="AG894" s="152"/>
      <c r="AH894" s="48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35"/>
      <c r="BY894" s="35"/>
      <c r="BZ894" s="35"/>
      <c r="CA894" s="35"/>
      <c r="CB894" s="35"/>
      <c r="CC894" s="35"/>
      <c r="CD894" s="35"/>
      <c r="CE894" s="35"/>
      <c r="CF894" s="35"/>
      <c r="CG894" s="35"/>
      <c r="CH894" s="35"/>
      <c r="CI894" s="35"/>
      <c r="CJ894" s="35"/>
      <c r="CK894" s="35"/>
      <c r="CL894" s="35"/>
      <c r="CM894" s="35"/>
      <c r="CN894" s="35"/>
      <c r="CO894" s="35"/>
      <c r="CP894" s="35"/>
      <c r="CQ894" s="35"/>
      <c r="CR894" s="35"/>
      <c r="CS894" s="35"/>
      <c r="CT894" s="35"/>
      <c r="CU894" s="35"/>
      <c r="CV894" s="35"/>
      <c r="CW894" s="35"/>
      <c r="CX894" s="35"/>
    </row>
    <row r="895" spans="1:102" ht="13.8" x14ac:dyDescent="0.3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44"/>
      <c r="W895" s="44"/>
      <c r="X895" s="35"/>
      <c r="Y895" s="35"/>
      <c r="Z895" s="35"/>
      <c r="AA895" s="45"/>
      <c r="AB895" s="45"/>
      <c r="AC895" s="45"/>
      <c r="AD895" s="45"/>
      <c r="AE895" s="45"/>
      <c r="AF895" s="46"/>
      <c r="AG895" s="152"/>
      <c r="AH895" s="48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  <c r="BW895" s="35"/>
      <c r="BX895" s="35"/>
      <c r="BY895" s="35"/>
      <c r="BZ895" s="35"/>
      <c r="CA895" s="35"/>
      <c r="CB895" s="35"/>
      <c r="CC895" s="35"/>
      <c r="CD895" s="35"/>
      <c r="CE895" s="35"/>
      <c r="CF895" s="35"/>
      <c r="CG895" s="35"/>
      <c r="CH895" s="35"/>
      <c r="CI895" s="35"/>
      <c r="CJ895" s="35"/>
      <c r="CK895" s="35"/>
      <c r="CL895" s="35"/>
      <c r="CM895" s="35"/>
      <c r="CN895" s="35"/>
      <c r="CO895" s="35"/>
      <c r="CP895" s="35"/>
      <c r="CQ895" s="35"/>
      <c r="CR895" s="35"/>
      <c r="CS895" s="35"/>
      <c r="CT895" s="35"/>
      <c r="CU895" s="35"/>
      <c r="CV895" s="35"/>
      <c r="CW895" s="35"/>
      <c r="CX895" s="35"/>
    </row>
    <row r="896" spans="1:102" ht="13.8" x14ac:dyDescent="0.3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44"/>
      <c r="W896" s="44"/>
      <c r="X896" s="35"/>
      <c r="Y896" s="35"/>
      <c r="Z896" s="35"/>
      <c r="AA896" s="45"/>
      <c r="AB896" s="45"/>
      <c r="AC896" s="45"/>
      <c r="AD896" s="45"/>
      <c r="AE896" s="45"/>
      <c r="AF896" s="46"/>
      <c r="AG896" s="152"/>
      <c r="AH896" s="48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35"/>
      <c r="BY896" s="35"/>
      <c r="BZ896" s="35"/>
      <c r="CA896" s="35"/>
      <c r="CB896" s="35"/>
      <c r="CC896" s="35"/>
      <c r="CD896" s="35"/>
      <c r="CE896" s="35"/>
      <c r="CF896" s="35"/>
      <c r="CG896" s="35"/>
      <c r="CH896" s="35"/>
      <c r="CI896" s="35"/>
      <c r="CJ896" s="35"/>
      <c r="CK896" s="35"/>
      <c r="CL896" s="35"/>
      <c r="CM896" s="35"/>
      <c r="CN896" s="35"/>
      <c r="CO896" s="35"/>
      <c r="CP896" s="35"/>
      <c r="CQ896" s="35"/>
      <c r="CR896" s="35"/>
      <c r="CS896" s="35"/>
      <c r="CT896" s="35"/>
      <c r="CU896" s="35"/>
      <c r="CV896" s="35"/>
      <c r="CW896" s="35"/>
      <c r="CX896" s="35"/>
    </row>
    <row r="897" spans="1:102" ht="13.8" x14ac:dyDescent="0.3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44"/>
      <c r="W897" s="44"/>
      <c r="X897" s="35"/>
      <c r="Y897" s="35"/>
      <c r="Z897" s="35"/>
      <c r="AA897" s="45"/>
      <c r="AB897" s="45"/>
      <c r="AC897" s="45"/>
      <c r="AD897" s="45"/>
      <c r="AE897" s="45"/>
      <c r="AF897" s="46"/>
      <c r="AG897" s="152"/>
      <c r="AH897" s="48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5"/>
      <c r="BY897" s="35"/>
      <c r="BZ897" s="35"/>
      <c r="CA897" s="35"/>
      <c r="CB897" s="35"/>
      <c r="CC897" s="35"/>
      <c r="CD897" s="35"/>
      <c r="CE897" s="35"/>
      <c r="CF897" s="35"/>
      <c r="CG897" s="35"/>
      <c r="CH897" s="35"/>
      <c r="CI897" s="35"/>
      <c r="CJ897" s="35"/>
      <c r="CK897" s="35"/>
      <c r="CL897" s="35"/>
      <c r="CM897" s="35"/>
      <c r="CN897" s="35"/>
      <c r="CO897" s="35"/>
      <c r="CP897" s="35"/>
      <c r="CQ897" s="35"/>
      <c r="CR897" s="35"/>
      <c r="CS897" s="35"/>
      <c r="CT897" s="35"/>
      <c r="CU897" s="35"/>
      <c r="CV897" s="35"/>
      <c r="CW897" s="35"/>
      <c r="CX897" s="35"/>
    </row>
    <row r="898" spans="1:102" ht="13.8" x14ac:dyDescent="0.3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44"/>
      <c r="W898" s="44"/>
      <c r="X898" s="35"/>
      <c r="Y898" s="35"/>
      <c r="Z898" s="35"/>
      <c r="AA898" s="45"/>
      <c r="AB898" s="45"/>
      <c r="AC898" s="45"/>
      <c r="AD898" s="45"/>
      <c r="AE898" s="45"/>
      <c r="AF898" s="46"/>
      <c r="AG898" s="152"/>
      <c r="AH898" s="48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5"/>
      <c r="BY898" s="35"/>
      <c r="BZ898" s="35"/>
      <c r="CA898" s="35"/>
      <c r="CB898" s="35"/>
      <c r="CC898" s="35"/>
      <c r="CD898" s="35"/>
      <c r="CE898" s="35"/>
      <c r="CF898" s="35"/>
      <c r="CG898" s="35"/>
      <c r="CH898" s="35"/>
      <c r="CI898" s="35"/>
      <c r="CJ898" s="35"/>
      <c r="CK898" s="35"/>
      <c r="CL898" s="35"/>
      <c r="CM898" s="35"/>
      <c r="CN898" s="35"/>
      <c r="CO898" s="35"/>
      <c r="CP898" s="35"/>
      <c r="CQ898" s="35"/>
      <c r="CR898" s="35"/>
      <c r="CS898" s="35"/>
      <c r="CT898" s="35"/>
      <c r="CU898" s="35"/>
      <c r="CV898" s="35"/>
      <c r="CW898" s="35"/>
      <c r="CX898" s="35"/>
    </row>
    <row r="899" spans="1:102" ht="13.8" x14ac:dyDescent="0.3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44"/>
      <c r="W899" s="44"/>
      <c r="X899" s="35"/>
      <c r="Y899" s="35"/>
      <c r="Z899" s="35"/>
      <c r="AA899" s="45"/>
      <c r="AB899" s="45"/>
      <c r="AC899" s="45"/>
      <c r="AD899" s="45"/>
      <c r="AE899" s="45"/>
      <c r="AF899" s="46"/>
      <c r="AG899" s="152"/>
      <c r="AH899" s="48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  <c r="BT899" s="35"/>
      <c r="BU899" s="35"/>
      <c r="BV899" s="35"/>
      <c r="BW899" s="35"/>
      <c r="BX899" s="35"/>
      <c r="BY899" s="35"/>
      <c r="BZ899" s="35"/>
      <c r="CA899" s="35"/>
      <c r="CB899" s="35"/>
      <c r="CC899" s="35"/>
      <c r="CD899" s="35"/>
      <c r="CE899" s="35"/>
      <c r="CF899" s="35"/>
      <c r="CG899" s="35"/>
      <c r="CH899" s="35"/>
      <c r="CI899" s="35"/>
      <c r="CJ899" s="35"/>
      <c r="CK899" s="35"/>
      <c r="CL899" s="35"/>
      <c r="CM899" s="35"/>
      <c r="CN899" s="35"/>
      <c r="CO899" s="35"/>
      <c r="CP899" s="35"/>
      <c r="CQ899" s="35"/>
      <c r="CR899" s="35"/>
      <c r="CS899" s="35"/>
      <c r="CT899" s="35"/>
      <c r="CU899" s="35"/>
      <c r="CV899" s="35"/>
      <c r="CW899" s="35"/>
      <c r="CX899" s="35"/>
    </row>
    <row r="900" spans="1:102" ht="13.8" x14ac:dyDescent="0.3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44"/>
      <c r="W900" s="44"/>
      <c r="X900" s="35"/>
      <c r="Y900" s="35"/>
      <c r="Z900" s="35"/>
      <c r="AA900" s="45"/>
      <c r="AB900" s="45"/>
      <c r="AC900" s="45"/>
      <c r="AD900" s="45"/>
      <c r="AE900" s="45"/>
      <c r="AF900" s="46"/>
      <c r="AG900" s="152"/>
      <c r="AH900" s="48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  <c r="BW900" s="35"/>
      <c r="BX900" s="35"/>
      <c r="BY900" s="35"/>
      <c r="BZ900" s="35"/>
      <c r="CA900" s="35"/>
      <c r="CB900" s="35"/>
      <c r="CC900" s="35"/>
      <c r="CD900" s="35"/>
      <c r="CE900" s="35"/>
      <c r="CF900" s="35"/>
      <c r="CG900" s="35"/>
      <c r="CH900" s="35"/>
      <c r="CI900" s="35"/>
      <c r="CJ900" s="35"/>
      <c r="CK900" s="35"/>
      <c r="CL900" s="35"/>
      <c r="CM900" s="35"/>
      <c r="CN900" s="35"/>
      <c r="CO900" s="35"/>
      <c r="CP900" s="35"/>
      <c r="CQ900" s="35"/>
      <c r="CR900" s="35"/>
      <c r="CS900" s="35"/>
      <c r="CT900" s="35"/>
      <c r="CU900" s="35"/>
      <c r="CV900" s="35"/>
      <c r="CW900" s="35"/>
      <c r="CX900" s="35"/>
    </row>
    <row r="901" spans="1:102" ht="13.8" x14ac:dyDescent="0.3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44"/>
      <c r="W901" s="44"/>
      <c r="X901" s="35"/>
      <c r="Y901" s="35"/>
      <c r="Z901" s="35"/>
      <c r="AA901" s="45"/>
      <c r="AB901" s="45"/>
      <c r="AC901" s="45"/>
      <c r="AD901" s="45"/>
      <c r="AE901" s="45"/>
      <c r="AF901" s="46"/>
      <c r="AG901" s="152"/>
      <c r="AH901" s="48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35"/>
      <c r="BY901" s="35"/>
      <c r="BZ901" s="35"/>
      <c r="CA901" s="35"/>
      <c r="CB901" s="35"/>
      <c r="CC901" s="35"/>
      <c r="CD901" s="35"/>
      <c r="CE901" s="35"/>
      <c r="CF901" s="35"/>
      <c r="CG901" s="35"/>
      <c r="CH901" s="35"/>
      <c r="CI901" s="35"/>
      <c r="CJ901" s="35"/>
      <c r="CK901" s="35"/>
      <c r="CL901" s="35"/>
      <c r="CM901" s="35"/>
      <c r="CN901" s="35"/>
      <c r="CO901" s="35"/>
      <c r="CP901" s="35"/>
      <c r="CQ901" s="35"/>
      <c r="CR901" s="35"/>
      <c r="CS901" s="35"/>
      <c r="CT901" s="35"/>
      <c r="CU901" s="35"/>
      <c r="CV901" s="35"/>
      <c r="CW901" s="35"/>
      <c r="CX901" s="35"/>
    </row>
    <row r="902" spans="1:102" ht="13.8" x14ac:dyDescent="0.3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44"/>
      <c r="W902" s="44"/>
      <c r="X902" s="35"/>
      <c r="Y902" s="35"/>
      <c r="Z902" s="35"/>
      <c r="AA902" s="45"/>
      <c r="AB902" s="45"/>
      <c r="AC902" s="45"/>
      <c r="AD902" s="45"/>
      <c r="AE902" s="45"/>
      <c r="AF902" s="46"/>
      <c r="AG902" s="152"/>
      <c r="AH902" s="48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5"/>
      <c r="BY902" s="35"/>
      <c r="BZ902" s="35"/>
      <c r="CA902" s="35"/>
      <c r="CB902" s="35"/>
      <c r="CC902" s="35"/>
      <c r="CD902" s="35"/>
      <c r="CE902" s="35"/>
      <c r="CF902" s="35"/>
      <c r="CG902" s="35"/>
      <c r="CH902" s="35"/>
      <c r="CI902" s="35"/>
      <c r="CJ902" s="35"/>
      <c r="CK902" s="35"/>
      <c r="CL902" s="35"/>
      <c r="CM902" s="35"/>
      <c r="CN902" s="35"/>
      <c r="CO902" s="35"/>
      <c r="CP902" s="35"/>
      <c r="CQ902" s="35"/>
      <c r="CR902" s="35"/>
      <c r="CS902" s="35"/>
      <c r="CT902" s="35"/>
      <c r="CU902" s="35"/>
      <c r="CV902" s="35"/>
      <c r="CW902" s="35"/>
      <c r="CX902" s="35"/>
    </row>
    <row r="903" spans="1:102" ht="13.8" x14ac:dyDescent="0.3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44"/>
      <c r="W903" s="44"/>
      <c r="X903" s="35"/>
      <c r="Y903" s="35"/>
      <c r="Z903" s="35"/>
      <c r="AA903" s="45"/>
      <c r="AB903" s="45"/>
      <c r="AC903" s="45"/>
      <c r="AD903" s="45"/>
      <c r="AE903" s="45"/>
      <c r="AF903" s="46"/>
      <c r="AG903" s="152"/>
      <c r="AH903" s="48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35"/>
      <c r="BY903" s="35"/>
      <c r="BZ903" s="35"/>
      <c r="CA903" s="35"/>
      <c r="CB903" s="35"/>
      <c r="CC903" s="35"/>
      <c r="CD903" s="35"/>
      <c r="CE903" s="35"/>
      <c r="CF903" s="35"/>
      <c r="CG903" s="35"/>
      <c r="CH903" s="35"/>
      <c r="CI903" s="35"/>
      <c r="CJ903" s="35"/>
      <c r="CK903" s="35"/>
      <c r="CL903" s="35"/>
      <c r="CM903" s="35"/>
      <c r="CN903" s="35"/>
      <c r="CO903" s="35"/>
      <c r="CP903" s="35"/>
      <c r="CQ903" s="35"/>
      <c r="CR903" s="35"/>
      <c r="CS903" s="35"/>
      <c r="CT903" s="35"/>
      <c r="CU903" s="35"/>
      <c r="CV903" s="35"/>
      <c r="CW903" s="35"/>
      <c r="CX903" s="35"/>
    </row>
    <row r="904" spans="1:102" ht="13.8" x14ac:dyDescent="0.3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44"/>
      <c r="W904" s="44"/>
      <c r="X904" s="35"/>
      <c r="Y904" s="35"/>
      <c r="Z904" s="35"/>
      <c r="AA904" s="45"/>
      <c r="AB904" s="45"/>
      <c r="AC904" s="45"/>
      <c r="AD904" s="45"/>
      <c r="AE904" s="45"/>
      <c r="AF904" s="46"/>
      <c r="AG904" s="152"/>
      <c r="AH904" s="48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  <c r="BT904" s="35"/>
      <c r="BU904" s="35"/>
      <c r="BV904" s="35"/>
      <c r="BW904" s="35"/>
      <c r="BX904" s="35"/>
      <c r="BY904" s="35"/>
      <c r="BZ904" s="35"/>
      <c r="CA904" s="35"/>
      <c r="CB904" s="35"/>
      <c r="CC904" s="35"/>
      <c r="CD904" s="35"/>
      <c r="CE904" s="35"/>
      <c r="CF904" s="35"/>
      <c r="CG904" s="35"/>
      <c r="CH904" s="35"/>
      <c r="CI904" s="35"/>
      <c r="CJ904" s="35"/>
      <c r="CK904" s="35"/>
      <c r="CL904" s="35"/>
      <c r="CM904" s="35"/>
      <c r="CN904" s="35"/>
      <c r="CO904" s="35"/>
      <c r="CP904" s="35"/>
      <c r="CQ904" s="35"/>
      <c r="CR904" s="35"/>
      <c r="CS904" s="35"/>
      <c r="CT904" s="35"/>
      <c r="CU904" s="35"/>
      <c r="CV904" s="35"/>
      <c r="CW904" s="35"/>
      <c r="CX904" s="35"/>
    </row>
    <row r="905" spans="1:102" ht="13.8" x14ac:dyDescent="0.3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44"/>
      <c r="W905" s="44"/>
      <c r="X905" s="35"/>
      <c r="Y905" s="35"/>
      <c r="Z905" s="35"/>
      <c r="AA905" s="45"/>
      <c r="AB905" s="45"/>
      <c r="AC905" s="45"/>
      <c r="AD905" s="45"/>
      <c r="AE905" s="45"/>
      <c r="AF905" s="46"/>
      <c r="AG905" s="152"/>
      <c r="AH905" s="48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  <c r="BW905" s="35"/>
      <c r="BX905" s="35"/>
      <c r="BY905" s="35"/>
      <c r="BZ905" s="35"/>
      <c r="CA905" s="35"/>
      <c r="CB905" s="35"/>
      <c r="CC905" s="35"/>
      <c r="CD905" s="35"/>
      <c r="CE905" s="35"/>
      <c r="CF905" s="35"/>
      <c r="CG905" s="35"/>
      <c r="CH905" s="35"/>
      <c r="CI905" s="35"/>
      <c r="CJ905" s="35"/>
      <c r="CK905" s="35"/>
      <c r="CL905" s="35"/>
      <c r="CM905" s="35"/>
      <c r="CN905" s="35"/>
      <c r="CO905" s="35"/>
      <c r="CP905" s="35"/>
      <c r="CQ905" s="35"/>
      <c r="CR905" s="35"/>
      <c r="CS905" s="35"/>
      <c r="CT905" s="35"/>
      <c r="CU905" s="35"/>
      <c r="CV905" s="35"/>
      <c r="CW905" s="35"/>
      <c r="CX905" s="35"/>
    </row>
    <row r="906" spans="1:102" ht="13.8" x14ac:dyDescent="0.3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44"/>
      <c r="W906" s="44"/>
      <c r="X906" s="35"/>
      <c r="Y906" s="35"/>
      <c r="Z906" s="35"/>
      <c r="AA906" s="45"/>
      <c r="AB906" s="45"/>
      <c r="AC906" s="45"/>
      <c r="AD906" s="45"/>
      <c r="AE906" s="45"/>
      <c r="AF906" s="46"/>
      <c r="AG906" s="152"/>
      <c r="AH906" s="48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35"/>
      <c r="BY906" s="35"/>
      <c r="BZ906" s="35"/>
      <c r="CA906" s="35"/>
      <c r="CB906" s="35"/>
      <c r="CC906" s="35"/>
      <c r="CD906" s="35"/>
      <c r="CE906" s="35"/>
      <c r="CF906" s="35"/>
      <c r="CG906" s="35"/>
      <c r="CH906" s="35"/>
      <c r="CI906" s="35"/>
      <c r="CJ906" s="35"/>
      <c r="CK906" s="35"/>
      <c r="CL906" s="35"/>
      <c r="CM906" s="35"/>
      <c r="CN906" s="35"/>
      <c r="CO906" s="35"/>
      <c r="CP906" s="35"/>
      <c r="CQ906" s="35"/>
      <c r="CR906" s="35"/>
      <c r="CS906" s="35"/>
      <c r="CT906" s="35"/>
      <c r="CU906" s="35"/>
      <c r="CV906" s="35"/>
      <c r="CW906" s="35"/>
      <c r="CX906" s="35"/>
    </row>
    <row r="907" spans="1:102" ht="13.8" x14ac:dyDescent="0.3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44"/>
      <c r="W907" s="44"/>
      <c r="X907" s="35"/>
      <c r="Y907" s="35"/>
      <c r="Z907" s="35"/>
      <c r="AA907" s="45"/>
      <c r="AB907" s="45"/>
      <c r="AC907" s="45"/>
      <c r="AD907" s="45"/>
      <c r="AE907" s="45"/>
      <c r="AF907" s="46"/>
      <c r="AG907" s="152"/>
      <c r="AH907" s="48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  <c r="BW907" s="35"/>
      <c r="BX907" s="35"/>
      <c r="BY907" s="35"/>
      <c r="BZ907" s="35"/>
      <c r="CA907" s="35"/>
      <c r="CB907" s="35"/>
      <c r="CC907" s="35"/>
      <c r="CD907" s="35"/>
      <c r="CE907" s="35"/>
      <c r="CF907" s="35"/>
      <c r="CG907" s="35"/>
      <c r="CH907" s="35"/>
      <c r="CI907" s="35"/>
      <c r="CJ907" s="35"/>
      <c r="CK907" s="35"/>
      <c r="CL907" s="35"/>
      <c r="CM907" s="35"/>
      <c r="CN907" s="35"/>
      <c r="CO907" s="35"/>
      <c r="CP907" s="35"/>
      <c r="CQ907" s="35"/>
      <c r="CR907" s="35"/>
      <c r="CS907" s="35"/>
      <c r="CT907" s="35"/>
      <c r="CU907" s="35"/>
      <c r="CV907" s="35"/>
      <c r="CW907" s="35"/>
      <c r="CX907" s="35"/>
    </row>
    <row r="908" spans="1:102" ht="13.8" x14ac:dyDescent="0.3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44"/>
      <c r="W908" s="44"/>
      <c r="X908" s="35"/>
      <c r="Y908" s="35"/>
      <c r="Z908" s="35"/>
      <c r="AA908" s="45"/>
      <c r="AB908" s="45"/>
      <c r="AC908" s="45"/>
      <c r="AD908" s="45"/>
      <c r="AE908" s="45"/>
      <c r="AF908" s="46"/>
      <c r="AG908" s="152"/>
      <c r="AH908" s="48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  <c r="BW908" s="35"/>
      <c r="BX908" s="35"/>
      <c r="BY908" s="35"/>
      <c r="BZ908" s="35"/>
      <c r="CA908" s="35"/>
      <c r="CB908" s="35"/>
      <c r="CC908" s="35"/>
      <c r="CD908" s="35"/>
      <c r="CE908" s="35"/>
      <c r="CF908" s="35"/>
      <c r="CG908" s="35"/>
      <c r="CH908" s="35"/>
      <c r="CI908" s="35"/>
      <c r="CJ908" s="35"/>
      <c r="CK908" s="35"/>
      <c r="CL908" s="35"/>
      <c r="CM908" s="35"/>
      <c r="CN908" s="35"/>
      <c r="CO908" s="35"/>
      <c r="CP908" s="35"/>
      <c r="CQ908" s="35"/>
      <c r="CR908" s="35"/>
      <c r="CS908" s="35"/>
      <c r="CT908" s="35"/>
      <c r="CU908" s="35"/>
      <c r="CV908" s="35"/>
      <c r="CW908" s="35"/>
      <c r="CX908" s="35"/>
    </row>
    <row r="909" spans="1:102" ht="13.8" x14ac:dyDescent="0.3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44"/>
      <c r="W909" s="44"/>
      <c r="X909" s="35"/>
      <c r="Y909" s="35"/>
      <c r="Z909" s="35"/>
      <c r="AA909" s="45"/>
      <c r="AB909" s="45"/>
      <c r="AC909" s="45"/>
      <c r="AD909" s="45"/>
      <c r="AE909" s="45"/>
      <c r="AF909" s="46"/>
      <c r="AG909" s="152"/>
      <c r="AH909" s="48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  <c r="BV909" s="35"/>
      <c r="BW909" s="35"/>
      <c r="BX909" s="35"/>
      <c r="BY909" s="35"/>
      <c r="BZ909" s="35"/>
      <c r="CA909" s="35"/>
      <c r="CB909" s="35"/>
      <c r="CC909" s="35"/>
      <c r="CD909" s="35"/>
      <c r="CE909" s="35"/>
      <c r="CF909" s="35"/>
      <c r="CG909" s="35"/>
      <c r="CH909" s="35"/>
      <c r="CI909" s="35"/>
      <c r="CJ909" s="35"/>
      <c r="CK909" s="35"/>
      <c r="CL909" s="35"/>
      <c r="CM909" s="35"/>
      <c r="CN909" s="35"/>
      <c r="CO909" s="35"/>
      <c r="CP909" s="35"/>
      <c r="CQ909" s="35"/>
      <c r="CR909" s="35"/>
      <c r="CS909" s="35"/>
      <c r="CT909" s="35"/>
      <c r="CU909" s="35"/>
      <c r="CV909" s="35"/>
      <c r="CW909" s="35"/>
      <c r="CX909" s="35"/>
    </row>
    <row r="910" spans="1:102" ht="13.8" x14ac:dyDescent="0.3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44"/>
      <c r="W910" s="44"/>
      <c r="X910" s="35"/>
      <c r="Y910" s="35"/>
      <c r="Z910" s="35"/>
      <c r="AA910" s="45"/>
      <c r="AB910" s="45"/>
      <c r="AC910" s="45"/>
      <c r="AD910" s="45"/>
      <c r="AE910" s="45"/>
      <c r="AF910" s="46"/>
      <c r="AG910" s="152"/>
      <c r="AH910" s="48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5"/>
      <c r="BY910" s="35"/>
      <c r="BZ910" s="35"/>
      <c r="CA910" s="35"/>
      <c r="CB910" s="35"/>
      <c r="CC910" s="35"/>
      <c r="CD910" s="35"/>
      <c r="CE910" s="35"/>
      <c r="CF910" s="35"/>
      <c r="CG910" s="35"/>
      <c r="CH910" s="35"/>
      <c r="CI910" s="35"/>
      <c r="CJ910" s="35"/>
      <c r="CK910" s="35"/>
      <c r="CL910" s="35"/>
      <c r="CM910" s="35"/>
      <c r="CN910" s="35"/>
      <c r="CO910" s="35"/>
      <c r="CP910" s="35"/>
      <c r="CQ910" s="35"/>
      <c r="CR910" s="35"/>
      <c r="CS910" s="35"/>
      <c r="CT910" s="35"/>
      <c r="CU910" s="35"/>
      <c r="CV910" s="35"/>
      <c r="CW910" s="35"/>
      <c r="CX910" s="35"/>
    </row>
    <row r="911" spans="1:102" ht="13.8" x14ac:dyDescent="0.3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44"/>
      <c r="W911" s="44"/>
      <c r="X911" s="35"/>
      <c r="Y911" s="35"/>
      <c r="Z911" s="35"/>
      <c r="AA911" s="45"/>
      <c r="AB911" s="45"/>
      <c r="AC911" s="45"/>
      <c r="AD911" s="45"/>
      <c r="AE911" s="45"/>
      <c r="AF911" s="46"/>
      <c r="AG911" s="152"/>
      <c r="AH911" s="48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35"/>
      <c r="BY911" s="35"/>
      <c r="BZ911" s="35"/>
      <c r="CA911" s="35"/>
      <c r="CB911" s="35"/>
      <c r="CC911" s="35"/>
      <c r="CD911" s="35"/>
      <c r="CE911" s="35"/>
      <c r="CF911" s="35"/>
      <c r="CG911" s="35"/>
      <c r="CH911" s="35"/>
      <c r="CI911" s="35"/>
      <c r="CJ911" s="35"/>
      <c r="CK911" s="35"/>
      <c r="CL911" s="35"/>
      <c r="CM911" s="35"/>
      <c r="CN911" s="35"/>
      <c r="CO911" s="35"/>
      <c r="CP911" s="35"/>
      <c r="CQ911" s="35"/>
      <c r="CR911" s="35"/>
      <c r="CS911" s="35"/>
      <c r="CT911" s="35"/>
      <c r="CU911" s="35"/>
      <c r="CV911" s="35"/>
      <c r="CW911" s="35"/>
      <c r="CX911" s="35"/>
    </row>
    <row r="912" spans="1:102" ht="13.8" x14ac:dyDescent="0.3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44"/>
      <c r="W912" s="44"/>
      <c r="X912" s="35"/>
      <c r="Y912" s="35"/>
      <c r="Z912" s="35"/>
      <c r="AA912" s="45"/>
      <c r="AB912" s="45"/>
      <c r="AC912" s="45"/>
      <c r="AD912" s="45"/>
      <c r="AE912" s="45"/>
      <c r="AF912" s="46"/>
      <c r="AG912" s="152"/>
      <c r="AH912" s="48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35"/>
      <c r="BY912" s="35"/>
      <c r="BZ912" s="35"/>
      <c r="CA912" s="35"/>
      <c r="CB912" s="35"/>
      <c r="CC912" s="35"/>
      <c r="CD912" s="35"/>
      <c r="CE912" s="35"/>
      <c r="CF912" s="35"/>
      <c r="CG912" s="35"/>
      <c r="CH912" s="35"/>
      <c r="CI912" s="35"/>
      <c r="CJ912" s="35"/>
      <c r="CK912" s="35"/>
      <c r="CL912" s="35"/>
      <c r="CM912" s="35"/>
      <c r="CN912" s="35"/>
      <c r="CO912" s="35"/>
      <c r="CP912" s="35"/>
      <c r="CQ912" s="35"/>
      <c r="CR912" s="35"/>
      <c r="CS912" s="35"/>
      <c r="CT912" s="35"/>
      <c r="CU912" s="35"/>
      <c r="CV912" s="35"/>
      <c r="CW912" s="35"/>
      <c r="CX912" s="35"/>
    </row>
    <row r="913" spans="1:102" ht="13.8" x14ac:dyDescent="0.3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44"/>
      <c r="W913" s="44"/>
      <c r="X913" s="35"/>
      <c r="Y913" s="35"/>
      <c r="Z913" s="35"/>
      <c r="AA913" s="45"/>
      <c r="AB913" s="45"/>
      <c r="AC913" s="45"/>
      <c r="AD913" s="45"/>
      <c r="AE913" s="45"/>
      <c r="AF913" s="46"/>
      <c r="AG913" s="152"/>
      <c r="AH913" s="48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35"/>
      <c r="BY913" s="35"/>
      <c r="BZ913" s="35"/>
      <c r="CA913" s="35"/>
      <c r="CB913" s="35"/>
      <c r="CC913" s="35"/>
      <c r="CD913" s="35"/>
      <c r="CE913" s="35"/>
      <c r="CF913" s="35"/>
      <c r="CG913" s="35"/>
      <c r="CH913" s="35"/>
      <c r="CI913" s="35"/>
      <c r="CJ913" s="35"/>
      <c r="CK913" s="35"/>
      <c r="CL913" s="35"/>
      <c r="CM913" s="35"/>
      <c r="CN913" s="35"/>
      <c r="CO913" s="35"/>
      <c r="CP913" s="35"/>
      <c r="CQ913" s="35"/>
      <c r="CR913" s="35"/>
      <c r="CS913" s="35"/>
      <c r="CT913" s="35"/>
      <c r="CU913" s="35"/>
      <c r="CV913" s="35"/>
      <c r="CW913" s="35"/>
      <c r="CX913" s="35"/>
    </row>
    <row r="914" spans="1:102" ht="13.8" x14ac:dyDescent="0.3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44"/>
      <c r="W914" s="44"/>
      <c r="X914" s="35"/>
      <c r="Y914" s="35"/>
      <c r="Z914" s="35"/>
      <c r="AA914" s="45"/>
      <c r="AB914" s="45"/>
      <c r="AC914" s="45"/>
      <c r="AD914" s="45"/>
      <c r="AE914" s="45"/>
      <c r="AF914" s="46"/>
      <c r="AG914" s="152"/>
      <c r="AH914" s="48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5"/>
      <c r="BY914" s="35"/>
      <c r="BZ914" s="35"/>
      <c r="CA914" s="35"/>
      <c r="CB914" s="35"/>
      <c r="CC914" s="35"/>
      <c r="CD914" s="35"/>
      <c r="CE914" s="35"/>
      <c r="CF914" s="35"/>
      <c r="CG914" s="35"/>
      <c r="CH914" s="35"/>
      <c r="CI914" s="35"/>
      <c r="CJ914" s="35"/>
      <c r="CK914" s="35"/>
      <c r="CL914" s="35"/>
      <c r="CM914" s="35"/>
      <c r="CN914" s="35"/>
      <c r="CO914" s="35"/>
      <c r="CP914" s="35"/>
      <c r="CQ914" s="35"/>
      <c r="CR914" s="35"/>
      <c r="CS914" s="35"/>
      <c r="CT914" s="35"/>
      <c r="CU914" s="35"/>
      <c r="CV914" s="35"/>
      <c r="CW914" s="35"/>
      <c r="CX914" s="35"/>
    </row>
    <row r="915" spans="1:102" ht="13.8" x14ac:dyDescent="0.3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44"/>
      <c r="W915" s="44"/>
      <c r="X915" s="35"/>
      <c r="Y915" s="35"/>
      <c r="Z915" s="35"/>
      <c r="AA915" s="45"/>
      <c r="AB915" s="45"/>
      <c r="AC915" s="45"/>
      <c r="AD915" s="45"/>
      <c r="AE915" s="45"/>
      <c r="AF915" s="46"/>
      <c r="AG915" s="152"/>
      <c r="AH915" s="48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  <c r="BT915" s="35"/>
      <c r="BU915" s="35"/>
      <c r="BV915" s="35"/>
      <c r="BW915" s="35"/>
      <c r="BX915" s="35"/>
      <c r="BY915" s="35"/>
      <c r="BZ915" s="35"/>
      <c r="CA915" s="35"/>
      <c r="CB915" s="35"/>
      <c r="CC915" s="35"/>
      <c r="CD915" s="35"/>
      <c r="CE915" s="35"/>
      <c r="CF915" s="35"/>
      <c r="CG915" s="35"/>
      <c r="CH915" s="35"/>
      <c r="CI915" s="35"/>
      <c r="CJ915" s="35"/>
      <c r="CK915" s="35"/>
      <c r="CL915" s="35"/>
      <c r="CM915" s="35"/>
      <c r="CN915" s="35"/>
      <c r="CO915" s="35"/>
      <c r="CP915" s="35"/>
      <c r="CQ915" s="35"/>
      <c r="CR915" s="35"/>
      <c r="CS915" s="35"/>
      <c r="CT915" s="35"/>
      <c r="CU915" s="35"/>
      <c r="CV915" s="35"/>
      <c r="CW915" s="35"/>
      <c r="CX915" s="35"/>
    </row>
    <row r="916" spans="1:102" ht="13.8" x14ac:dyDescent="0.3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44"/>
      <c r="W916" s="44"/>
      <c r="X916" s="35"/>
      <c r="Y916" s="35"/>
      <c r="Z916" s="35"/>
      <c r="AA916" s="45"/>
      <c r="AB916" s="45"/>
      <c r="AC916" s="45"/>
      <c r="AD916" s="45"/>
      <c r="AE916" s="45"/>
      <c r="AF916" s="46"/>
      <c r="AG916" s="152"/>
      <c r="AH916" s="48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35"/>
      <c r="BY916" s="35"/>
      <c r="BZ916" s="35"/>
      <c r="CA916" s="35"/>
      <c r="CB916" s="35"/>
      <c r="CC916" s="35"/>
      <c r="CD916" s="35"/>
      <c r="CE916" s="35"/>
      <c r="CF916" s="35"/>
      <c r="CG916" s="35"/>
      <c r="CH916" s="35"/>
      <c r="CI916" s="35"/>
      <c r="CJ916" s="35"/>
      <c r="CK916" s="35"/>
      <c r="CL916" s="35"/>
      <c r="CM916" s="35"/>
      <c r="CN916" s="35"/>
      <c r="CO916" s="35"/>
      <c r="CP916" s="35"/>
      <c r="CQ916" s="35"/>
      <c r="CR916" s="35"/>
      <c r="CS916" s="35"/>
      <c r="CT916" s="35"/>
      <c r="CU916" s="35"/>
      <c r="CV916" s="35"/>
      <c r="CW916" s="35"/>
      <c r="CX916" s="35"/>
    </row>
    <row r="917" spans="1:102" ht="13.8" x14ac:dyDescent="0.3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44"/>
      <c r="W917" s="44"/>
      <c r="X917" s="35"/>
      <c r="Y917" s="35"/>
      <c r="Z917" s="35"/>
      <c r="AA917" s="45"/>
      <c r="AB917" s="45"/>
      <c r="AC917" s="45"/>
      <c r="AD917" s="45"/>
      <c r="AE917" s="45"/>
      <c r="AF917" s="46"/>
      <c r="AG917" s="152"/>
      <c r="AH917" s="48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  <c r="BW917" s="35"/>
      <c r="BX917" s="35"/>
      <c r="BY917" s="35"/>
      <c r="BZ917" s="35"/>
      <c r="CA917" s="35"/>
      <c r="CB917" s="35"/>
      <c r="CC917" s="35"/>
      <c r="CD917" s="35"/>
      <c r="CE917" s="35"/>
      <c r="CF917" s="35"/>
      <c r="CG917" s="35"/>
      <c r="CH917" s="35"/>
      <c r="CI917" s="35"/>
      <c r="CJ917" s="35"/>
      <c r="CK917" s="35"/>
      <c r="CL917" s="35"/>
      <c r="CM917" s="35"/>
      <c r="CN917" s="35"/>
      <c r="CO917" s="35"/>
      <c r="CP917" s="35"/>
      <c r="CQ917" s="35"/>
      <c r="CR917" s="35"/>
      <c r="CS917" s="35"/>
      <c r="CT917" s="35"/>
      <c r="CU917" s="35"/>
      <c r="CV917" s="35"/>
      <c r="CW917" s="35"/>
      <c r="CX917" s="35"/>
    </row>
    <row r="918" spans="1:102" ht="13.8" x14ac:dyDescent="0.3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44"/>
      <c r="W918" s="44"/>
      <c r="X918" s="35"/>
      <c r="Y918" s="35"/>
      <c r="Z918" s="35"/>
      <c r="AA918" s="45"/>
      <c r="AB918" s="45"/>
      <c r="AC918" s="45"/>
      <c r="AD918" s="45"/>
      <c r="AE918" s="45"/>
      <c r="AF918" s="46"/>
      <c r="AG918" s="152"/>
      <c r="AH918" s="48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5"/>
      <c r="BY918" s="35"/>
      <c r="BZ918" s="35"/>
      <c r="CA918" s="35"/>
      <c r="CB918" s="35"/>
      <c r="CC918" s="35"/>
      <c r="CD918" s="35"/>
      <c r="CE918" s="35"/>
      <c r="CF918" s="35"/>
      <c r="CG918" s="35"/>
      <c r="CH918" s="35"/>
      <c r="CI918" s="35"/>
      <c r="CJ918" s="35"/>
      <c r="CK918" s="35"/>
      <c r="CL918" s="35"/>
      <c r="CM918" s="35"/>
      <c r="CN918" s="35"/>
      <c r="CO918" s="35"/>
      <c r="CP918" s="35"/>
      <c r="CQ918" s="35"/>
      <c r="CR918" s="35"/>
      <c r="CS918" s="35"/>
      <c r="CT918" s="35"/>
      <c r="CU918" s="35"/>
      <c r="CV918" s="35"/>
      <c r="CW918" s="35"/>
      <c r="CX918" s="35"/>
    </row>
    <row r="919" spans="1:102" ht="13.8" x14ac:dyDescent="0.3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44"/>
      <c r="W919" s="44"/>
      <c r="X919" s="35"/>
      <c r="Y919" s="35"/>
      <c r="Z919" s="35"/>
      <c r="AA919" s="45"/>
      <c r="AB919" s="45"/>
      <c r="AC919" s="45"/>
      <c r="AD919" s="45"/>
      <c r="AE919" s="45"/>
      <c r="AF919" s="46"/>
      <c r="AG919" s="152"/>
      <c r="AH919" s="48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BV919" s="35"/>
      <c r="BW919" s="35"/>
      <c r="BX919" s="35"/>
      <c r="BY919" s="35"/>
      <c r="BZ919" s="35"/>
      <c r="CA919" s="35"/>
      <c r="CB919" s="35"/>
      <c r="CC919" s="35"/>
      <c r="CD919" s="35"/>
      <c r="CE919" s="35"/>
      <c r="CF919" s="35"/>
      <c r="CG919" s="35"/>
      <c r="CH919" s="35"/>
      <c r="CI919" s="35"/>
      <c r="CJ919" s="35"/>
      <c r="CK919" s="35"/>
      <c r="CL919" s="35"/>
      <c r="CM919" s="35"/>
      <c r="CN919" s="35"/>
      <c r="CO919" s="35"/>
      <c r="CP919" s="35"/>
      <c r="CQ919" s="35"/>
      <c r="CR919" s="35"/>
      <c r="CS919" s="35"/>
      <c r="CT919" s="35"/>
      <c r="CU919" s="35"/>
      <c r="CV919" s="35"/>
      <c r="CW919" s="35"/>
      <c r="CX919" s="35"/>
    </row>
    <row r="920" spans="1:102" ht="13.8" x14ac:dyDescent="0.3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44"/>
      <c r="W920" s="44"/>
      <c r="X920" s="35"/>
      <c r="Y920" s="35"/>
      <c r="Z920" s="35"/>
      <c r="AA920" s="45"/>
      <c r="AB920" s="45"/>
      <c r="AC920" s="45"/>
      <c r="AD920" s="45"/>
      <c r="AE920" s="45"/>
      <c r="AF920" s="46"/>
      <c r="AG920" s="152"/>
      <c r="AH920" s="48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BV920" s="35"/>
      <c r="BW920" s="35"/>
      <c r="BX920" s="35"/>
      <c r="BY920" s="35"/>
      <c r="BZ920" s="35"/>
      <c r="CA920" s="35"/>
      <c r="CB920" s="35"/>
      <c r="CC920" s="35"/>
      <c r="CD920" s="35"/>
      <c r="CE920" s="35"/>
      <c r="CF920" s="35"/>
      <c r="CG920" s="35"/>
      <c r="CH920" s="35"/>
      <c r="CI920" s="35"/>
      <c r="CJ920" s="35"/>
      <c r="CK920" s="35"/>
      <c r="CL920" s="35"/>
      <c r="CM920" s="35"/>
      <c r="CN920" s="35"/>
      <c r="CO920" s="35"/>
      <c r="CP920" s="35"/>
      <c r="CQ920" s="35"/>
      <c r="CR920" s="35"/>
      <c r="CS920" s="35"/>
      <c r="CT920" s="35"/>
      <c r="CU920" s="35"/>
      <c r="CV920" s="35"/>
      <c r="CW920" s="35"/>
      <c r="CX920" s="35"/>
    </row>
    <row r="921" spans="1:102" ht="13.8" x14ac:dyDescent="0.3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44"/>
      <c r="W921" s="44"/>
      <c r="X921" s="35"/>
      <c r="Y921" s="35"/>
      <c r="Z921" s="35"/>
      <c r="AA921" s="45"/>
      <c r="AB921" s="45"/>
      <c r="AC921" s="45"/>
      <c r="AD921" s="45"/>
      <c r="AE921" s="45"/>
      <c r="AF921" s="46"/>
      <c r="AG921" s="152"/>
      <c r="AH921" s="48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BV921" s="35"/>
      <c r="BW921" s="35"/>
      <c r="BX921" s="35"/>
      <c r="BY921" s="35"/>
      <c r="BZ921" s="35"/>
      <c r="CA921" s="35"/>
      <c r="CB921" s="35"/>
      <c r="CC921" s="35"/>
      <c r="CD921" s="35"/>
      <c r="CE921" s="35"/>
      <c r="CF921" s="35"/>
      <c r="CG921" s="35"/>
      <c r="CH921" s="35"/>
      <c r="CI921" s="35"/>
      <c r="CJ921" s="35"/>
      <c r="CK921" s="35"/>
      <c r="CL921" s="35"/>
      <c r="CM921" s="35"/>
      <c r="CN921" s="35"/>
      <c r="CO921" s="35"/>
      <c r="CP921" s="35"/>
      <c r="CQ921" s="35"/>
      <c r="CR921" s="35"/>
      <c r="CS921" s="35"/>
      <c r="CT921" s="35"/>
      <c r="CU921" s="35"/>
      <c r="CV921" s="35"/>
      <c r="CW921" s="35"/>
      <c r="CX921" s="35"/>
    </row>
    <row r="922" spans="1:102" ht="13.8" x14ac:dyDescent="0.3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44"/>
      <c r="W922" s="44"/>
      <c r="X922" s="35"/>
      <c r="Y922" s="35"/>
      <c r="Z922" s="35"/>
      <c r="AA922" s="45"/>
      <c r="AB922" s="45"/>
      <c r="AC922" s="45"/>
      <c r="AD922" s="45"/>
      <c r="AE922" s="45"/>
      <c r="AF922" s="46"/>
      <c r="AG922" s="152"/>
      <c r="AH922" s="48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5"/>
      <c r="BY922" s="35"/>
      <c r="BZ922" s="35"/>
      <c r="CA922" s="35"/>
      <c r="CB922" s="35"/>
      <c r="CC922" s="35"/>
      <c r="CD922" s="35"/>
      <c r="CE922" s="35"/>
      <c r="CF922" s="35"/>
      <c r="CG922" s="35"/>
      <c r="CH922" s="35"/>
      <c r="CI922" s="35"/>
      <c r="CJ922" s="35"/>
      <c r="CK922" s="35"/>
      <c r="CL922" s="35"/>
      <c r="CM922" s="35"/>
      <c r="CN922" s="35"/>
      <c r="CO922" s="35"/>
      <c r="CP922" s="35"/>
      <c r="CQ922" s="35"/>
      <c r="CR922" s="35"/>
      <c r="CS922" s="35"/>
      <c r="CT922" s="35"/>
      <c r="CU922" s="35"/>
      <c r="CV922" s="35"/>
      <c r="CW922" s="35"/>
      <c r="CX922" s="35"/>
    </row>
    <row r="923" spans="1:102" ht="13.8" x14ac:dyDescent="0.3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44"/>
      <c r="W923" s="44"/>
      <c r="X923" s="35"/>
      <c r="Y923" s="35"/>
      <c r="Z923" s="35"/>
      <c r="AA923" s="45"/>
      <c r="AB923" s="45"/>
      <c r="AC923" s="45"/>
      <c r="AD923" s="45"/>
      <c r="AE923" s="45"/>
      <c r="AF923" s="46"/>
      <c r="AG923" s="152"/>
      <c r="AH923" s="48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5"/>
      <c r="BY923" s="35"/>
      <c r="BZ923" s="35"/>
      <c r="CA923" s="35"/>
      <c r="CB923" s="35"/>
      <c r="CC923" s="35"/>
      <c r="CD923" s="35"/>
      <c r="CE923" s="35"/>
      <c r="CF923" s="35"/>
      <c r="CG923" s="35"/>
      <c r="CH923" s="35"/>
      <c r="CI923" s="35"/>
      <c r="CJ923" s="35"/>
      <c r="CK923" s="35"/>
      <c r="CL923" s="35"/>
      <c r="CM923" s="35"/>
      <c r="CN923" s="35"/>
      <c r="CO923" s="35"/>
      <c r="CP923" s="35"/>
      <c r="CQ923" s="35"/>
      <c r="CR923" s="35"/>
      <c r="CS923" s="35"/>
      <c r="CT923" s="35"/>
      <c r="CU923" s="35"/>
      <c r="CV923" s="35"/>
      <c r="CW923" s="35"/>
      <c r="CX923" s="35"/>
    </row>
    <row r="924" spans="1:102" ht="13.8" x14ac:dyDescent="0.3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44"/>
      <c r="W924" s="44"/>
      <c r="X924" s="35"/>
      <c r="Y924" s="35"/>
      <c r="Z924" s="35"/>
      <c r="AA924" s="45"/>
      <c r="AB924" s="45"/>
      <c r="AC924" s="45"/>
      <c r="AD924" s="45"/>
      <c r="AE924" s="45"/>
      <c r="AF924" s="46"/>
      <c r="AG924" s="152"/>
      <c r="AH924" s="48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  <c r="CC924" s="35"/>
      <c r="CD924" s="35"/>
      <c r="CE924" s="35"/>
      <c r="CF924" s="35"/>
      <c r="CG924" s="35"/>
      <c r="CH924" s="35"/>
      <c r="CI924" s="35"/>
      <c r="CJ924" s="35"/>
      <c r="CK924" s="35"/>
      <c r="CL924" s="35"/>
      <c r="CM924" s="35"/>
      <c r="CN924" s="35"/>
      <c r="CO924" s="35"/>
      <c r="CP924" s="35"/>
      <c r="CQ924" s="35"/>
      <c r="CR924" s="35"/>
      <c r="CS924" s="35"/>
      <c r="CT924" s="35"/>
      <c r="CU924" s="35"/>
      <c r="CV924" s="35"/>
      <c r="CW924" s="35"/>
      <c r="CX924" s="35"/>
    </row>
    <row r="925" spans="1:102" ht="13.8" x14ac:dyDescent="0.3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44"/>
      <c r="W925" s="44"/>
      <c r="X925" s="35"/>
      <c r="Y925" s="35"/>
      <c r="Z925" s="35"/>
      <c r="AA925" s="45"/>
      <c r="AB925" s="45"/>
      <c r="AC925" s="45"/>
      <c r="AD925" s="45"/>
      <c r="AE925" s="45"/>
      <c r="AF925" s="46"/>
      <c r="AG925" s="152"/>
      <c r="AH925" s="48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5"/>
      <c r="BY925" s="35"/>
      <c r="BZ925" s="35"/>
      <c r="CA925" s="35"/>
      <c r="CB925" s="35"/>
      <c r="CC925" s="35"/>
      <c r="CD925" s="35"/>
      <c r="CE925" s="35"/>
      <c r="CF925" s="35"/>
      <c r="CG925" s="35"/>
      <c r="CH925" s="35"/>
      <c r="CI925" s="35"/>
      <c r="CJ925" s="35"/>
      <c r="CK925" s="35"/>
      <c r="CL925" s="35"/>
      <c r="CM925" s="35"/>
      <c r="CN925" s="35"/>
      <c r="CO925" s="35"/>
      <c r="CP925" s="35"/>
      <c r="CQ925" s="35"/>
      <c r="CR925" s="35"/>
      <c r="CS925" s="35"/>
      <c r="CT925" s="35"/>
      <c r="CU925" s="35"/>
      <c r="CV925" s="35"/>
      <c r="CW925" s="35"/>
      <c r="CX925" s="35"/>
    </row>
    <row r="926" spans="1:102" ht="13.8" x14ac:dyDescent="0.3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44"/>
      <c r="W926" s="44"/>
      <c r="X926" s="35"/>
      <c r="Y926" s="35"/>
      <c r="Z926" s="35"/>
      <c r="AA926" s="45"/>
      <c r="AB926" s="45"/>
      <c r="AC926" s="45"/>
      <c r="AD926" s="45"/>
      <c r="AE926" s="45"/>
      <c r="AF926" s="46"/>
      <c r="AG926" s="152"/>
      <c r="AH926" s="48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35"/>
      <c r="CM926" s="35"/>
      <c r="CN926" s="35"/>
      <c r="CO926" s="35"/>
      <c r="CP926" s="35"/>
      <c r="CQ926" s="35"/>
      <c r="CR926" s="35"/>
      <c r="CS926" s="35"/>
      <c r="CT926" s="35"/>
      <c r="CU926" s="35"/>
      <c r="CV926" s="35"/>
      <c r="CW926" s="35"/>
      <c r="CX926" s="35"/>
    </row>
    <row r="927" spans="1:102" ht="13.8" x14ac:dyDescent="0.3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44"/>
      <c r="W927" s="44"/>
      <c r="X927" s="35"/>
      <c r="Y927" s="35"/>
      <c r="Z927" s="35"/>
      <c r="AA927" s="45"/>
      <c r="AB927" s="45"/>
      <c r="AC927" s="45"/>
      <c r="AD927" s="45"/>
      <c r="AE927" s="45"/>
      <c r="AF927" s="46"/>
      <c r="AG927" s="152"/>
      <c r="AH927" s="48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5"/>
      <c r="BY927" s="35"/>
      <c r="BZ927" s="35"/>
      <c r="CA927" s="35"/>
      <c r="CB927" s="35"/>
      <c r="CC927" s="35"/>
      <c r="CD927" s="35"/>
      <c r="CE927" s="35"/>
      <c r="CF927" s="35"/>
      <c r="CG927" s="35"/>
      <c r="CH927" s="35"/>
      <c r="CI927" s="35"/>
      <c r="CJ927" s="35"/>
      <c r="CK927" s="35"/>
      <c r="CL927" s="35"/>
      <c r="CM927" s="35"/>
      <c r="CN927" s="35"/>
      <c r="CO927" s="35"/>
      <c r="CP927" s="35"/>
      <c r="CQ927" s="35"/>
      <c r="CR927" s="35"/>
      <c r="CS927" s="35"/>
      <c r="CT927" s="35"/>
      <c r="CU927" s="35"/>
      <c r="CV927" s="35"/>
      <c r="CW927" s="35"/>
      <c r="CX927" s="35"/>
    </row>
    <row r="928" spans="1:102" ht="13.8" x14ac:dyDescent="0.3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44"/>
      <c r="W928" s="44"/>
      <c r="X928" s="35"/>
      <c r="Y928" s="35"/>
      <c r="Z928" s="35"/>
      <c r="AA928" s="45"/>
      <c r="AB928" s="45"/>
      <c r="AC928" s="45"/>
      <c r="AD928" s="45"/>
      <c r="AE928" s="45"/>
      <c r="AF928" s="46"/>
      <c r="AG928" s="152"/>
      <c r="AH928" s="48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5"/>
      <c r="BY928" s="35"/>
      <c r="BZ928" s="35"/>
      <c r="CA928" s="35"/>
      <c r="CB928" s="35"/>
      <c r="CC928" s="35"/>
      <c r="CD928" s="35"/>
      <c r="CE928" s="35"/>
      <c r="CF928" s="35"/>
      <c r="CG928" s="35"/>
      <c r="CH928" s="35"/>
      <c r="CI928" s="35"/>
      <c r="CJ928" s="35"/>
      <c r="CK928" s="35"/>
      <c r="CL928" s="35"/>
      <c r="CM928" s="35"/>
      <c r="CN928" s="35"/>
      <c r="CO928" s="35"/>
      <c r="CP928" s="35"/>
      <c r="CQ928" s="35"/>
      <c r="CR928" s="35"/>
      <c r="CS928" s="35"/>
      <c r="CT928" s="35"/>
      <c r="CU928" s="35"/>
      <c r="CV928" s="35"/>
      <c r="CW928" s="35"/>
      <c r="CX928" s="35"/>
    </row>
    <row r="929" spans="1:102" ht="13.8" x14ac:dyDescent="0.3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44"/>
      <c r="W929" s="44"/>
      <c r="X929" s="35"/>
      <c r="Y929" s="35"/>
      <c r="Z929" s="35"/>
      <c r="AA929" s="45"/>
      <c r="AB929" s="45"/>
      <c r="AC929" s="45"/>
      <c r="AD929" s="45"/>
      <c r="AE929" s="45"/>
      <c r="AF929" s="46"/>
      <c r="AG929" s="152"/>
      <c r="AH929" s="48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35"/>
      <c r="BY929" s="35"/>
      <c r="BZ929" s="35"/>
      <c r="CA929" s="35"/>
      <c r="CB929" s="35"/>
      <c r="CC929" s="35"/>
      <c r="CD929" s="35"/>
      <c r="CE929" s="35"/>
      <c r="CF929" s="35"/>
      <c r="CG929" s="35"/>
      <c r="CH929" s="35"/>
      <c r="CI929" s="35"/>
      <c r="CJ929" s="35"/>
      <c r="CK929" s="35"/>
      <c r="CL929" s="35"/>
      <c r="CM929" s="35"/>
      <c r="CN929" s="35"/>
      <c r="CO929" s="35"/>
      <c r="CP929" s="35"/>
      <c r="CQ929" s="35"/>
      <c r="CR929" s="35"/>
      <c r="CS929" s="35"/>
      <c r="CT929" s="35"/>
      <c r="CU929" s="35"/>
      <c r="CV929" s="35"/>
      <c r="CW929" s="35"/>
      <c r="CX929" s="35"/>
    </row>
    <row r="930" spans="1:102" ht="13.8" x14ac:dyDescent="0.3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44"/>
      <c r="W930" s="44"/>
      <c r="X930" s="35"/>
      <c r="Y930" s="35"/>
      <c r="Z930" s="35"/>
      <c r="AA930" s="45"/>
      <c r="AB930" s="45"/>
      <c r="AC930" s="45"/>
      <c r="AD930" s="45"/>
      <c r="AE930" s="45"/>
      <c r="AF930" s="46"/>
      <c r="AG930" s="152"/>
      <c r="AH930" s="48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35"/>
      <c r="BY930" s="35"/>
      <c r="BZ930" s="35"/>
      <c r="CA930" s="35"/>
      <c r="CB930" s="35"/>
      <c r="CC930" s="35"/>
      <c r="CD930" s="35"/>
      <c r="CE930" s="35"/>
      <c r="CF930" s="35"/>
      <c r="CG930" s="35"/>
      <c r="CH930" s="35"/>
      <c r="CI930" s="35"/>
      <c r="CJ930" s="35"/>
      <c r="CK930" s="35"/>
      <c r="CL930" s="35"/>
      <c r="CM930" s="35"/>
      <c r="CN930" s="35"/>
      <c r="CO930" s="35"/>
      <c r="CP930" s="35"/>
      <c r="CQ930" s="35"/>
      <c r="CR930" s="35"/>
      <c r="CS930" s="35"/>
      <c r="CT930" s="35"/>
      <c r="CU930" s="35"/>
      <c r="CV930" s="35"/>
      <c r="CW930" s="35"/>
      <c r="CX930" s="35"/>
    </row>
    <row r="931" spans="1:102" ht="13.8" x14ac:dyDescent="0.3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44"/>
      <c r="W931" s="44"/>
      <c r="X931" s="35"/>
      <c r="Y931" s="35"/>
      <c r="Z931" s="35"/>
      <c r="AA931" s="45"/>
      <c r="AB931" s="45"/>
      <c r="AC931" s="45"/>
      <c r="AD931" s="45"/>
      <c r="AE931" s="45"/>
      <c r="AF931" s="46"/>
      <c r="AG931" s="152"/>
      <c r="AH931" s="48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  <c r="BW931" s="35"/>
      <c r="BX931" s="35"/>
      <c r="BY931" s="35"/>
      <c r="BZ931" s="35"/>
      <c r="CA931" s="35"/>
      <c r="CB931" s="35"/>
      <c r="CC931" s="35"/>
      <c r="CD931" s="35"/>
      <c r="CE931" s="35"/>
      <c r="CF931" s="35"/>
      <c r="CG931" s="35"/>
      <c r="CH931" s="35"/>
      <c r="CI931" s="35"/>
      <c r="CJ931" s="35"/>
      <c r="CK931" s="35"/>
      <c r="CL931" s="35"/>
      <c r="CM931" s="35"/>
      <c r="CN931" s="35"/>
      <c r="CO931" s="35"/>
      <c r="CP931" s="35"/>
      <c r="CQ931" s="35"/>
      <c r="CR931" s="35"/>
      <c r="CS931" s="35"/>
      <c r="CT931" s="35"/>
      <c r="CU931" s="35"/>
      <c r="CV931" s="35"/>
      <c r="CW931" s="35"/>
      <c r="CX931" s="35"/>
    </row>
    <row r="932" spans="1:102" ht="13.8" x14ac:dyDescent="0.3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44"/>
      <c r="W932" s="44"/>
      <c r="X932" s="35"/>
      <c r="Y932" s="35"/>
      <c r="Z932" s="35"/>
      <c r="AA932" s="45"/>
      <c r="AB932" s="45"/>
      <c r="AC932" s="45"/>
      <c r="AD932" s="45"/>
      <c r="AE932" s="45"/>
      <c r="AF932" s="46"/>
      <c r="AG932" s="152"/>
      <c r="AH932" s="48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  <c r="BW932" s="35"/>
      <c r="BX932" s="35"/>
      <c r="BY932" s="35"/>
      <c r="BZ932" s="35"/>
      <c r="CA932" s="35"/>
      <c r="CB932" s="35"/>
      <c r="CC932" s="35"/>
      <c r="CD932" s="35"/>
      <c r="CE932" s="35"/>
      <c r="CF932" s="35"/>
      <c r="CG932" s="35"/>
      <c r="CH932" s="35"/>
      <c r="CI932" s="35"/>
      <c r="CJ932" s="35"/>
      <c r="CK932" s="35"/>
      <c r="CL932" s="35"/>
      <c r="CM932" s="35"/>
      <c r="CN932" s="35"/>
      <c r="CO932" s="35"/>
      <c r="CP932" s="35"/>
      <c r="CQ932" s="35"/>
      <c r="CR932" s="35"/>
      <c r="CS932" s="35"/>
      <c r="CT932" s="35"/>
      <c r="CU932" s="35"/>
      <c r="CV932" s="35"/>
      <c r="CW932" s="35"/>
      <c r="CX932" s="35"/>
    </row>
    <row r="933" spans="1:102" ht="13.8" x14ac:dyDescent="0.3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44"/>
      <c r="W933" s="44"/>
      <c r="X933" s="35"/>
      <c r="Y933" s="35"/>
      <c r="Z933" s="35"/>
      <c r="AA933" s="45"/>
      <c r="AB933" s="45"/>
      <c r="AC933" s="45"/>
      <c r="AD933" s="45"/>
      <c r="AE933" s="45"/>
      <c r="AF933" s="46"/>
      <c r="AG933" s="152"/>
      <c r="AH933" s="48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5"/>
      <c r="BY933" s="35"/>
      <c r="BZ933" s="35"/>
      <c r="CA933" s="35"/>
      <c r="CB933" s="35"/>
      <c r="CC933" s="35"/>
      <c r="CD933" s="35"/>
      <c r="CE933" s="35"/>
      <c r="CF933" s="35"/>
      <c r="CG933" s="35"/>
      <c r="CH933" s="35"/>
      <c r="CI933" s="35"/>
      <c r="CJ933" s="35"/>
      <c r="CK933" s="35"/>
      <c r="CL933" s="35"/>
      <c r="CM933" s="35"/>
      <c r="CN933" s="35"/>
      <c r="CO933" s="35"/>
      <c r="CP933" s="35"/>
      <c r="CQ933" s="35"/>
      <c r="CR933" s="35"/>
      <c r="CS933" s="35"/>
      <c r="CT933" s="35"/>
      <c r="CU933" s="35"/>
      <c r="CV933" s="35"/>
      <c r="CW933" s="35"/>
      <c r="CX933" s="35"/>
    </row>
    <row r="934" spans="1:102" ht="13.8" x14ac:dyDescent="0.3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44"/>
      <c r="W934" s="44"/>
      <c r="X934" s="35"/>
      <c r="Y934" s="35"/>
      <c r="Z934" s="35"/>
      <c r="AA934" s="45"/>
      <c r="AB934" s="45"/>
      <c r="AC934" s="45"/>
      <c r="AD934" s="45"/>
      <c r="AE934" s="45"/>
      <c r="AF934" s="46"/>
      <c r="AG934" s="152"/>
      <c r="AH934" s="48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5"/>
      <c r="BY934" s="35"/>
      <c r="BZ934" s="35"/>
      <c r="CA934" s="35"/>
      <c r="CB934" s="35"/>
      <c r="CC934" s="35"/>
      <c r="CD934" s="35"/>
      <c r="CE934" s="35"/>
      <c r="CF934" s="35"/>
      <c r="CG934" s="35"/>
      <c r="CH934" s="35"/>
      <c r="CI934" s="35"/>
      <c r="CJ934" s="35"/>
      <c r="CK934" s="35"/>
      <c r="CL934" s="35"/>
      <c r="CM934" s="35"/>
      <c r="CN934" s="35"/>
      <c r="CO934" s="35"/>
      <c r="CP934" s="35"/>
      <c r="CQ934" s="35"/>
      <c r="CR934" s="35"/>
      <c r="CS934" s="35"/>
      <c r="CT934" s="35"/>
      <c r="CU934" s="35"/>
      <c r="CV934" s="35"/>
      <c r="CW934" s="35"/>
      <c r="CX934" s="35"/>
    </row>
    <row r="935" spans="1:102" ht="13.8" x14ac:dyDescent="0.3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44"/>
      <c r="W935" s="44"/>
      <c r="X935" s="35"/>
      <c r="Y935" s="35"/>
      <c r="Z935" s="35"/>
      <c r="AA935" s="45"/>
      <c r="AB935" s="45"/>
      <c r="AC935" s="45"/>
      <c r="AD935" s="45"/>
      <c r="AE935" s="45"/>
      <c r="AF935" s="46"/>
      <c r="AG935" s="152"/>
      <c r="AH935" s="48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5"/>
      <c r="BY935" s="35"/>
      <c r="BZ935" s="35"/>
      <c r="CA935" s="35"/>
      <c r="CB935" s="35"/>
      <c r="CC935" s="35"/>
      <c r="CD935" s="35"/>
      <c r="CE935" s="35"/>
      <c r="CF935" s="35"/>
      <c r="CG935" s="35"/>
      <c r="CH935" s="35"/>
      <c r="CI935" s="35"/>
      <c r="CJ935" s="35"/>
      <c r="CK935" s="35"/>
      <c r="CL935" s="35"/>
      <c r="CM935" s="35"/>
      <c r="CN935" s="35"/>
      <c r="CO935" s="35"/>
      <c r="CP935" s="35"/>
      <c r="CQ935" s="35"/>
      <c r="CR935" s="35"/>
      <c r="CS935" s="35"/>
      <c r="CT935" s="35"/>
      <c r="CU935" s="35"/>
      <c r="CV935" s="35"/>
      <c r="CW935" s="35"/>
      <c r="CX935" s="35"/>
    </row>
    <row r="936" spans="1:102" ht="13.8" x14ac:dyDescent="0.3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44"/>
      <c r="W936" s="44"/>
      <c r="X936" s="35"/>
      <c r="Y936" s="35"/>
      <c r="Z936" s="35"/>
      <c r="AA936" s="45"/>
      <c r="AB936" s="45"/>
      <c r="AC936" s="45"/>
      <c r="AD936" s="45"/>
      <c r="AE936" s="45"/>
      <c r="AF936" s="46"/>
      <c r="AG936" s="152"/>
      <c r="AH936" s="48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5"/>
      <c r="BY936" s="35"/>
      <c r="BZ936" s="35"/>
      <c r="CA936" s="35"/>
      <c r="CB936" s="35"/>
      <c r="CC936" s="35"/>
      <c r="CD936" s="35"/>
      <c r="CE936" s="35"/>
      <c r="CF936" s="35"/>
      <c r="CG936" s="35"/>
      <c r="CH936" s="35"/>
      <c r="CI936" s="35"/>
      <c r="CJ936" s="35"/>
      <c r="CK936" s="35"/>
      <c r="CL936" s="35"/>
      <c r="CM936" s="35"/>
      <c r="CN936" s="35"/>
      <c r="CO936" s="35"/>
      <c r="CP936" s="35"/>
      <c r="CQ936" s="35"/>
      <c r="CR936" s="35"/>
      <c r="CS936" s="35"/>
      <c r="CT936" s="35"/>
      <c r="CU936" s="35"/>
      <c r="CV936" s="35"/>
      <c r="CW936" s="35"/>
      <c r="CX936" s="35"/>
    </row>
    <row r="937" spans="1:102" ht="13.8" x14ac:dyDescent="0.3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44"/>
      <c r="W937" s="44"/>
      <c r="X937" s="35"/>
      <c r="Y937" s="35"/>
      <c r="Z937" s="35"/>
      <c r="AA937" s="45"/>
      <c r="AB937" s="45"/>
      <c r="AC937" s="45"/>
      <c r="AD937" s="45"/>
      <c r="AE937" s="45"/>
      <c r="AF937" s="46"/>
      <c r="AG937" s="152"/>
      <c r="AH937" s="48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  <c r="BW937" s="35"/>
      <c r="BX937" s="35"/>
      <c r="BY937" s="35"/>
      <c r="BZ937" s="35"/>
      <c r="CA937" s="35"/>
      <c r="CB937" s="35"/>
      <c r="CC937" s="35"/>
      <c r="CD937" s="35"/>
      <c r="CE937" s="35"/>
      <c r="CF937" s="35"/>
      <c r="CG937" s="35"/>
      <c r="CH937" s="35"/>
      <c r="CI937" s="35"/>
      <c r="CJ937" s="35"/>
      <c r="CK937" s="35"/>
      <c r="CL937" s="35"/>
      <c r="CM937" s="35"/>
      <c r="CN937" s="35"/>
      <c r="CO937" s="35"/>
      <c r="CP937" s="35"/>
      <c r="CQ937" s="35"/>
      <c r="CR937" s="35"/>
      <c r="CS937" s="35"/>
      <c r="CT937" s="35"/>
      <c r="CU937" s="35"/>
      <c r="CV937" s="35"/>
      <c r="CW937" s="35"/>
      <c r="CX937" s="35"/>
    </row>
    <row r="938" spans="1:102" ht="13.8" x14ac:dyDescent="0.3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44"/>
      <c r="W938" s="44"/>
      <c r="X938" s="35"/>
      <c r="Y938" s="35"/>
      <c r="Z938" s="35"/>
      <c r="AA938" s="45"/>
      <c r="AB938" s="45"/>
      <c r="AC938" s="45"/>
      <c r="AD938" s="45"/>
      <c r="AE938" s="45"/>
      <c r="AF938" s="46"/>
      <c r="AG938" s="152"/>
      <c r="AH938" s="48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5"/>
      <c r="BY938" s="35"/>
      <c r="BZ938" s="35"/>
      <c r="CA938" s="35"/>
      <c r="CB938" s="35"/>
      <c r="CC938" s="35"/>
      <c r="CD938" s="35"/>
      <c r="CE938" s="35"/>
      <c r="CF938" s="35"/>
      <c r="CG938" s="35"/>
      <c r="CH938" s="35"/>
      <c r="CI938" s="35"/>
      <c r="CJ938" s="35"/>
      <c r="CK938" s="35"/>
      <c r="CL938" s="35"/>
      <c r="CM938" s="35"/>
      <c r="CN938" s="35"/>
      <c r="CO938" s="35"/>
      <c r="CP938" s="35"/>
      <c r="CQ938" s="35"/>
      <c r="CR938" s="35"/>
      <c r="CS938" s="35"/>
      <c r="CT938" s="35"/>
      <c r="CU938" s="35"/>
      <c r="CV938" s="35"/>
      <c r="CW938" s="35"/>
      <c r="CX938" s="35"/>
    </row>
    <row r="939" spans="1:102" ht="13.8" x14ac:dyDescent="0.3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44"/>
      <c r="W939" s="44"/>
      <c r="X939" s="35"/>
      <c r="Y939" s="35"/>
      <c r="Z939" s="35"/>
      <c r="AA939" s="45"/>
      <c r="AB939" s="45"/>
      <c r="AC939" s="45"/>
      <c r="AD939" s="45"/>
      <c r="AE939" s="45"/>
      <c r="AF939" s="46"/>
      <c r="AG939" s="152"/>
      <c r="AH939" s="48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  <c r="BW939" s="35"/>
      <c r="BX939" s="35"/>
      <c r="BY939" s="35"/>
      <c r="BZ939" s="35"/>
      <c r="CA939" s="35"/>
      <c r="CB939" s="35"/>
      <c r="CC939" s="35"/>
      <c r="CD939" s="35"/>
      <c r="CE939" s="35"/>
      <c r="CF939" s="35"/>
      <c r="CG939" s="35"/>
      <c r="CH939" s="35"/>
      <c r="CI939" s="35"/>
      <c r="CJ939" s="35"/>
      <c r="CK939" s="35"/>
      <c r="CL939" s="35"/>
      <c r="CM939" s="35"/>
      <c r="CN939" s="35"/>
      <c r="CO939" s="35"/>
      <c r="CP939" s="35"/>
      <c r="CQ939" s="35"/>
      <c r="CR939" s="35"/>
      <c r="CS939" s="35"/>
      <c r="CT939" s="35"/>
      <c r="CU939" s="35"/>
      <c r="CV939" s="35"/>
      <c r="CW939" s="35"/>
      <c r="CX939" s="35"/>
    </row>
    <row r="940" spans="1:102" ht="13.8" x14ac:dyDescent="0.3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44"/>
      <c r="W940" s="44"/>
      <c r="X940" s="35"/>
      <c r="Y940" s="35"/>
      <c r="Z940" s="35"/>
      <c r="AA940" s="45"/>
      <c r="AB940" s="45"/>
      <c r="AC940" s="45"/>
      <c r="AD940" s="45"/>
      <c r="AE940" s="45"/>
      <c r="AF940" s="46"/>
      <c r="AG940" s="152"/>
      <c r="AH940" s="48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5"/>
      <c r="BY940" s="35"/>
      <c r="BZ940" s="35"/>
      <c r="CA940" s="35"/>
      <c r="CB940" s="35"/>
      <c r="CC940" s="35"/>
      <c r="CD940" s="35"/>
      <c r="CE940" s="35"/>
      <c r="CF940" s="35"/>
      <c r="CG940" s="35"/>
      <c r="CH940" s="35"/>
      <c r="CI940" s="35"/>
      <c r="CJ940" s="35"/>
      <c r="CK940" s="35"/>
      <c r="CL940" s="35"/>
      <c r="CM940" s="35"/>
      <c r="CN940" s="35"/>
      <c r="CO940" s="35"/>
      <c r="CP940" s="35"/>
      <c r="CQ940" s="35"/>
      <c r="CR940" s="35"/>
      <c r="CS940" s="35"/>
      <c r="CT940" s="35"/>
      <c r="CU940" s="35"/>
      <c r="CV940" s="35"/>
      <c r="CW940" s="35"/>
      <c r="CX940" s="35"/>
    </row>
    <row r="941" spans="1:102" ht="13.8" x14ac:dyDescent="0.3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44"/>
      <c r="W941" s="44"/>
      <c r="X941" s="35"/>
      <c r="Y941" s="35"/>
      <c r="Z941" s="35"/>
      <c r="AA941" s="45"/>
      <c r="AB941" s="45"/>
      <c r="AC941" s="45"/>
      <c r="AD941" s="45"/>
      <c r="AE941" s="45"/>
      <c r="AF941" s="46"/>
      <c r="AG941" s="152"/>
      <c r="AH941" s="48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  <c r="BW941" s="35"/>
      <c r="BX941" s="35"/>
      <c r="BY941" s="35"/>
      <c r="BZ941" s="35"/>
      <c r="CA941" s="35"/>
      <c r="CB941" s="35"/>
      <c r="CC941" s="35"/>
      <c r="CD941" s="35"/>
      <c r="CE941" s="35"/>
      <c r="CF941" s="35"/>
      <c r="CG941" s="35"/>
      <c r="CH941" s="35"/>
      <c r="CI941" s="35"/>
      <c r="CJ941" s="35"/>
      <c r="CK941" s="35"/>
      <c r="CL941" s="35"/>
      <c r="CM941" s="35"/>
      <c r="CN941" s="35"/>
      <c r="CO941" s="35"/>
      <c r="CP941" s="35"/>
      <c r="CQ941" s="35"/>
      <c r="CR941" s="35"/>
      <c r="CS941" s="35"/>
      <c r="CT941" s="35"/>
      <c r="CU941" s="35"/>
      <c r="CV941" s="35"/>
      <c r="CW941" s="35"/>
      <c r="CX941" s="35"/>
    </row>
    <row r="942" spans="1:102" ht="13.8" x14ac:dyDescent="0.3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44"/>
      <c r="W942" s="44"/>
      <c r="X942" s="35"/>
      <c r="Y942" s="35"/>
      <c r="Z942" s="35"/>
      <c r="AA942" s="45"/>
      <c r="AB942" s="45"/>
      <c r="AC942" s="45"/>
      <c r="AD942" s="45"/>
      <c r="AE942" s="45"/>
      <c r="AF942" s="46"/>
      <c r="AG942" s="152"/>
      <c r="AH942" s="48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5"/>
      <c r="BY942" s="35"/>
      <c r="BZ942" s="35"/>
      <c r="CA942" s="35"/>
      <c r="CB942" s="35"/>
      <c r="CC942" s="35"/>
      <c r="CD942" s="35"/>
      <c r="CE942" s="35"/>
      <c r="CF942" s="35"/>
      <c r="CG942" s="35"/>
      <c r="CH942" s="35"/>
      <c r="CI942" s="35"/>
      <c r="CJ942" s="35"/>
      <c r="CK942" s="35"/>
      <c r="CL942" s="35"/>
      <c r="CM942" s="35"/>
      <c r="CN942" s="35"/>
      <c r="CO942" s="35"/>
      <c r="CP942" s="35"/>
      <c r="CQ942" s="35"/>
      <c r="CR942" s="35"/>
      <c r="CS942" s="35"/>
      <c r="CT942" s="35"/>
      <c r="CU942" s="35"/>
      <c r="CV942" s="35"/>
      <c r="CW942" s="35"/>
      <c r="CX942" s="35"/>
    </row>
    <row r="943" spans="1:102" ht="13.8" x14ac:dyDescent="0.3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44"/>
      <c r="W943" s="44"/>
      <c r="X943" s="35"/>
      <c r="Y943" s="35"/>
      <c r="Z943" s="35"/>
      <c r="AA943" s="45"/>
      <c r="AB943" s="45"/>
      <c r="AC943" s="45"/>
      <c r="AD943" s="45"/>
      <c r="AE943" s="45"/>
      <c r="AF943" s="46"/>
      <c r="AG943" s="152"/>
      <c r="AH943" s="48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5"/>
      <c r="BY943" s="35"/>
      <c r="BZ943" s="35"/>
      <c r="CA943" s="35"/>
      <c r="CB943" s="35"/>
      <c r="CC943" s="35"/>
      <c r="CD943" s="35"/>
      <c r="CE943" s="35"/>
      <c r="CF943" s="35"/>
      <c r="CG943" s="35"/>
      <c r="CH943" s="35"/>
      <c r="CI943" s="35"/>
      <c r="CJ943" s="35"/>
      <c r="CK943" s="35"/>
      <c r="CL943" s="35"/>
      <c r="CM943" s="35"/>
      <c r="CN943" s="35"/>
      <c r="CO943" s="35"/>
      <c r="CP943" s="35"/>
      <c r="CQ943" s="35"/>
      <c r="CR943" s="35"/>
      <c r="CS943" s="35"/>
      <c r="CT943" s="35"/>
      <c r="CU943" s="35"/>
      <c r="CV943" s="35"/>
      <c r="CW943" s="35"/>
      <c r="CX943" s="35"/>
    </row>
    <row r="944" spans="1:102" ht="13.8" x14ac:dyDescent="0.3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44"/>
      <c r="W944" s="44"/>
      <c r="X944" s="35"/>
      <c r="Y944" s="35"/>
      <c r="Z944" s="35"/>
      <c r="AA944" s="45"/>
      <c r="AB944" s="45"/>
      <c r="AC944" s="45"/>
      <c r="AD944" s="45"/>
      <c r="AE944" s="45"/>
      <c r="AF944" s="46"/>
      <c r="AG944" s="152"/>
      <c r="AH944" s="48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5"/>
      <c r="BY944" s="35"/>
      <c r="BZ944" s="35"/>
      <c r="CA944" s="35"/>
      <c r="CB944" s="35"/>
      <c r="CC944" s="35"/>
      <c r="CD944" s="35"/>
      <c r="CE944" s="35"/>
      <c r="CF944" s="35"/>
      <c r="CG944" s="35"/>
      <c r="CH944" s="35"/>
      <c r="CI944" s="35"/>
      <c r="CJ944" s="35"/>
      <c r="CK944" s="35"/>
      <c r="CL944" s="35"/>
      <c r="CM944" s="35"/>
      <c r="CN944" s="35"/>
      <c r="CO944" s="35"/>
      <c r="CP944" s="35"/>
      <c r="CQ944" s="35"/>
      <c r="CR944" s="35"/>
      <c r="CS944" s="35"/>
      <c r="CT944" s="35"/>
      <c r="CU944" s="35"/>
      <c r="CV944" s="35"/>
      <c r="CW944" s="35"/>
      <c r="CX944" s="35"/>
    </row>
    <row r="945" spans="1:102" ht="13.8" x14ac:dyDescent="0.3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44"/>
      <c r="W945" s="44"/>
      <c r="X945" s="35"/>
      <c r="Y945" s="35"/>
      <c r="Z945" s="35"/>
      <c r="AA945" s="45"/>
      <c r="AB945" s="45"/>
      <c r="AC945" s="45"/>
      <c r="AD945" s="45"/>
      <c r="AE945" s="45"/>
      <c r="AF945" s="46"/>
      <c r="AG945" s="152"/>
      <c r="AH945" s="48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5"/>
      <c r="BY945" s="35"/>
      <c r="BZ945" s="35"/>
      <c r="CA945" s="35"/>
      <c r="CB945" s="35"/>
      <c r="CC945" s="35"/>
      <c r="CD945" s="35"/>
      <c r="CE945" s="35"/>
      <c r="CF945" s="35"/>
      <c r="CG945" s="35"/>
      <c r="CH945" s="35"/>
      <c r="CI945" s="35"/>
      <c r="CJ945" s="35"/>
      <c r="CK945" s="35"/>
      <c r="CL945" s="35"/>
      <c r="CM945" s="35"/>
      <c r="CN945" s="35"/>
      <c r="CO945" s="35"/>
      <c r="CP945" s="35"/>
      <c r="CQ945" s="35"/>
      <c r="CR945" s="35"/>
      <c r="CS945" s="35"/>
      <c r="CT945" s="35"/>
      <c r="CU945" s="35"/>
      <c r="CV945" s="35"/>
      <c r="CW945" s="35"/>
      <c r="CX945" s="35"/>
    </row>
    <row r="946" spans="1:102" ht="13.8" x14ac:dyDescent="0.3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44"/>
      <c r="W946" s="44"/>
      <c r="X946" s="35"/>
      <c r="Y946" s="35"/>
      <c r="Z946" s="35"/>
      <c r="AA946" s="45"/>
      <c r="AB946" s="45"/>
      <c r="AC946" s="45"/>
      <c r="AD946" s="45"/>
      <c r="AE946" s="45"/>
      <c r="AF946" s="46"/>
      <c r="AG946" s="152"/>
      <c r="AH946" s="48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5"/>
      <c r="BY946" s="35"/>
      <c r="BZ946" s="35"/>
      <c r="CA946" s="35"/>
      <c r="CB946" s="35"/>
      <c r="CC946" s="35"/>
      <c r="CD946" s="35"/>
      <c r="CE946" s="35"/>
      <c r="CF946" s="35"/>
      <c r="CG946" s="35"/>
      <c r="CH946" s="35"/>
      <c r="CI946" s="35"/>
      <c r="CJ946" s="35"/>
      <c r="CK946" s="35"/>
      <c r="CL946" s="35"/>
      <c r="CM946" s="35"/>
      <c r="CN946" s="35"/>
      <c r="CO946" s="35"/>
      <c r="CP946" s="35"/>
      <c r="CQ946" s="35"/>
      <c r="CR946" s="35"/>
      <c r="CS946" s="35"/>
      <c r="CT946" s="35"/>
      <c r="CU946" s="35"/>
      <c r="CV946" s="35"/>
      <c r="CW946" s="35"/>
      <c r="CX946" s="35"/>
    </row>
    <row r="947" spans="1:102" ht="13.8" x14ac:dyDescent="0.3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44"/>
      <c r="W947" s="44"/>
      <c r="X947" s="35"/>
      <c r="Y947" s="35"/>
      <c r="Z947" s="35"/>
      <c r="AA947" s="45"/>
      <c r="AB947" s="45"/>
      <c r="AC947" s="45"/>
      <c r="AD947" s="45"/>
      <c r="AE947" s="45"/>
      <c r="AF947" s="46"/>
      <c r="AG947" s="152"/>
      <c r="AH947" s="48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  <c r="BW947" s="35"/>
      <c r="BX947" s="35"/>
      <c r="BY947" s="35"/>
      <c r="BZ947" s="35"/>
      <c r="CA947" s="35"/>
      <c r="CB947" s="35"/>
      <c r="CC947" s="35"/>
      <c r="CD947" s="35"/>
      <c r="CE947" s="35"/>
      <c r="CF947" s="35"/>
      <c r="CG947" s="35"/>
      <c r="CH947" s="35"/>
      <c r="CI947" s="35"/>
      <c r="CJ947" s="35"/>
      <c r="CK947" s="35"/>
      <c r="CL947" s="35"/>
      <c r="CM947" s="35"/>
      <c r="CN947" s="35"/>
      <c r="CO947" s="35"/>
      <c r="CP947" s="35"/>
      <c r="CQ947" s="35"/>
      <c r="CR947" s="35"/>
      <c r="CS947" s="35"/>
      <c r="CT947" s="35"/>
      <c r="CU947" s="35"/>
      <c r="CV947" s="35"/>
      <c r="CW947" s="35"/>
      <c r="CX947" s="35"/>
    </row>
    <row r="948" spans="1:102" ht="13.8" x14ac:dyDescent="0.3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44"/>
      <c r="W948" s="44"/>
      <c r="X948" s="35"/>
      <c r="Y948" s="35"/>
      <c r="Z948" s="35"/>
      <c r="AA948" s="45"/>
      <c r="AB948" s="45"/>
      <c r="AC948" s="45"/>
      <c r="AD948" s="45"/>
      <c r="AE948" s="45"/>
      <c r="AF948" s="46"/>
      <c r="AG948" s="152"/>
      <c r="AH948" s="48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5"/>
      <c r="BY948" s="35"/>
      <c r="BZ948" s="35"/>
      <c r="CA948" s="35"/>
      <c r="CB948" s="35"/>
      <c r="CC948" s="35"/>
      <c r="CD948" s="35"/>
      <c r="CE948" s="35"/>
      <c r="CF948" s="35"/>
      <c r="CG948" s="35"/>
      <c r="CH948" s="35"/>
      <c r="CI948" s="35"/>
      <c r="CJ948" s="35"/>
      <c r="CK948" s="35"/>
      <c r="CL948" s="35"/>
      <c r="CM948" s="35"/>
      <c r="CN948" s="35"/>
      <c r="CO948" s="35"/>
      <c r="CP948" s="35"/>
      <c r="CQ948" s="35"/>
      <c r="CR948" s="35"/>
      <c r="CS948" s="35"/>
      <c r="CT948" s="35"/>
      <c r="CU948" s="35"/>
      <c r="CV948" s="35"/>
      <c r="CW948" s="35"/>
      <c r="CX948" s="35"/>
    </row>
    <row r="949" spans="1:102" ht="13.8" x14ac:dyDescent="0.3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44"/>
      <c r="W949" s="44"/>
      <c r="X949" s="35"/>
      <c r="Y949" s="35"/>
      <c r="Z949" s="35"/>
      <c r="AA949" s="45"/>
      <c r="AB949" s="45"/>
      <c r="AC949" s="45"/>
      <c r="AD949" s="45"/>
      <c r="AE949" s="45"/>
      <c r="AF949" s="46"/>
      <c r="AG949" s="152"/>
      <c r="AH949" s="48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5"/>
      <c r="BY949" s="35"/>
      <c r="BZ949" s="35"/>
      <c r="CA949" s="35"/>
      <c r="CB949" s="35"/>
      <c r="CC949" s="35"/>
      <c r="CD949" s="35"/>
      <c r="CE949" s="35"/>
      <c r="CF949" s="35"/>
      <c r="CG949" s="35"/>
      <c r="CH949" s="35"/>
      <c r="CI949" s="35"/>
      <c r="CJ949" s="35"/>
      <c r="CK949" s="35"/>
      <c r="CL949" s="35"/>
      <c r="CM949" s="35"/>
      <c r="CN949" s="35"/>
      <c r="CO949" s="35"/>
      <c r="CP949" s="35"/>
      <c r="CQ949" s="35"/>
      <c r="CR949" s="35"/>
      <c r="CS949" s="35"/>
      <c r="CT949" s="35"/>
      <c r="CU949" s="35"/>
      <c r="CV949" s="35"/>
      <c r="CW949" s="35"/>
      <c r="CX949" s="35"/>
    </row>
    <row r="950" spans="1:102" ht="13.8" x14ac:dyDescent="0.3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44"/>
      <c r="W950" s="44"/>
      <c r="X950" s="35"/>
      <c r="Y950" s="35"/>
      <c r="Z950" s="35"/>
      <c r="AA950" s="45"/>
      <c r="AB950" s="45"/>
      <c r="AC950" s="45"/>
      <c r="AD950" s="45"/>
      <c r="AE950" s="45"/>
      <c r="AF950" s="46"/>
      <c r="AG950" s="152"/>
      <c r="AH950" s="48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5"/>
      <c r="BY950" s="35"/>
      <c r="BZ950" s="35"/>
      <c r="CA950" s="35"/>
      <c r="CB950" s="35"/>
      <c r="CC950" s="35"/>
      <c r="CD950" s="35"/>
      <c r="CE950" s="35"/>
      <c r="CF950" s="35"/>
      <c r="CG950" s="35"/>
      <c r="CH950" s="35"/>
      <c r="CI950" s="35"/>
      <c r="CJ950" s="35"/>
      <c r="CK950" s="35"/>
      <c r="CL950" s="35"/>
      <c r="CM950" s="35"/>
      <c r="CN950" s="35"/>
      <c r="CO950" s="35"/>
      <c r="CP950" s="35"/>
      <c r="CQ950" s="35"/>
      <c r="CR950" s="35"/>
      <c r="CS950" s="35"/>
      <c r="CT950" s="35"/>
      <c r="CU950" s="35"/>
      <c r="CV950" s="35"/>
      <c r="CW950" s="35"/>
      <c r="CX950" s="35"/>
    </row>
    <row r="951" spans="1:102" ht="13.8" x14ac:dyDescent="0.3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44"/>
      <c r="W951" s="44"/>
      <c r="X951" s="35"/>
      <c r="Y951" s="35"/>
      <c r="Z951" s="35"/>
      <c r="AA951" s="45"/>
      <c r="AB951" s="45"/>
      <c r="AC951" s="45"/>
      <c r="AD951" s="45"/>
      <c r="AE951" s="45"/>
      <c r="AF951" s="46"/>
      <c r="AG951" s="152"/>
      <c r="AH951" s="48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35"/>
      <c r="BY951" s="35"/>
      <c r="BZ951" s="35"/>
      <c r="CA951" s="35"/>
      <c r="CB951" s="35"/>
      <c r="CC951" s="35"/>
      <c r="CD951" s="35"/>
      <c r="CE951" s="35"/>
      <c r="CF951" s="35"/>
      <c r="CG951" s="35"/>
      <c r="CH951" s="35"/>
      <c r="CI951" s="35"/>
      <c r="CJ951" s="35"/>
      <c r="CK951" s="35"/>
      <c r="CL951" s="35"/>
      <c r="CM951" s="35"/>
      <c r="CN951" s="35"/>
      <c r="CO951" s="35"/>
      <c r="CP951" s="35"/>
      <c r="CQ951" s="35"/>
      <c r="CR951" s="35"/>
      <c r="CS951" s="35"/>
      <c r="CT951" s="35"/>
      <c r="CU951" s="35"/>
      <c r="CV951" s="35"/>
      <c r="CW951" s="35"/>
      <c r="CX951" s="35"/>
    </row>
    <row r="952" spans="1:102" ht="13.8" x14ac:dyDescent="0.3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44"/>
      <c r="W952" s="44"/>
      <c r="X952" s="35"/>
      <c r="Y952" s="35"/>
      <c r="Z952" s="35"/>
      <c r="AA952" s="45"/>
      <c r="AB952" s="45"/>
      <c r="AC952" s="45"/>
      <c r="AD952" s="45"/>
      <c r="AE952" s="45"/>
      <c r="AF952" s="46"/>
      <c r="AG952" s="152"/>
      <c r="AH952" s="48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5"/>
      <c r="BY952" s="35"/>
      <c r="BZ952" s="35"/>
      <c r="CA952" s="35"/>
      <c r="CB952" s="35"/>
      <c r="CC952" s="35"/>
      <c r="CD952" s="35"/>
      <c r="CE952" s="35"/>
      <c r="CF952" s="35"/>
      <c r="CG952" s="35"/>
      <c r="CH952" s="35"/>
      <c r="CI952" s="35"/>
      <c r="CJ952" s="35"/>
      <c r="CK952" s="35"/>
      <c r="CL952" s="35"/>
      <c r="CM952" s="35"/>
      <c r="CN952" s="35"/>
      <c r="CO952" s="35"/>
      <c r="CP952" s="35"/>
      <c r="CQ952" s="35"/>
      <c r="CR952" s="35"/>
      <c r="CS952" s="35"/>
      <c r="CT952" s="35"/>
      <c r="CU952" s="35"/>
      <c r="CV952" s="35"/>
      <c r="CW952" s="35"/>
      <c r="CX952" s="35"/>
    </row>
    <row r="953" spans="1:102" ht="13.8" x14ac:dyDescent="0.3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44"/>
      <c r="W953" s="44"/>
      <c r="X953" s="35"/>
      <c r="Y953" s="35"/>
      <c r="Z953" s="35"/>
      <c r="AA953" s="45"/>
      <c r="AB953" s="45"/>
      <c r="AC953" s="45"/>
      <c r="AD953" s="45"/>
      <c r="AE953" s="45"/>
      <c r="AF953" s="46"/>
      <c r="AG953" s="152"/>
      <c r="AH953" s="48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5"/>
      <c r="BY953" s="35"/>
      <c r="BZ953" s="35"/>
      <c r="CA953" s="35"/>
      <c r="CB953" s="35"/>
      <c r="CC953" s="35"/>
      <c r="CD953" s="35"/>
      <c r="CE953" s="35"/>
      <c r="CF953" s="35"/>
      <c r="CG953" s="35"/>
      <c r="CH953" s="35"/>
      <c r="CI953" s="35"/>
      <c r="CJ953" s="35"/>
      <c r="CK953" s="35"/>
      <c r="CL953" s="35"/>
      <c r="CM953" s="35"/>
      <c r="CN953" s="35"/>
      <c r="CO953" s="35"/>
      <c r="CP953" s="35"/>
      <c r="CQ953" s="35"/>
      <c r="CR953" s="35"/>
      <c r="CS953" s="35"/>
      <c r="CT953" s="35"/>
      <c r="CU953" s="35"/>
      <c r="CV953" s="35"/>
      <c r="CW953" s="35"/>
      <c r="CX953" s="35"/>
    </row>
    <row r="954" spans="1:102" ht="13.8" x14ac:dyDescent="0.3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44"/>
      <c r="W954" s="44"/>
      <c r="X954" s="35"/>
      <c r="Y954" s="35"/>
      <c r="Z954" s="35"/>
      <c r="AA954" s="45"/>
      <c r="AB954" s="45"/>
      <c r="AC954" s="45"/>
      <c r="AD954" s="45"/>
      <c r="AE954" s="45"/>
      <c r="AF954" s="46"/>
      <c r="AG954" s="152"/>
      <c r="AH954" s="48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5"/>
      <c r="BY954" s="35"/>
      <c r="BZ954" s="35"/>
      <c r="CA954" s="35"/>
      <c r="CB954" s="35"/>
      <c r="CC954" s="35"/>
      <c r="CD954" s="35"/>
      <c r="CE954" s="35"/>
      <c r="CF954" s="35"/>
      <c r="CG954" s="35"/>
      <c r="CH954" s="35"/>
      <c r="CI954" s="35"/>
      <c r="CJ954" s="35"/>
      <c r="CK954" s="35"/>
      <c r="CL954" s="35"/>
      <c r="CM954" s="35"/>
      <c r="CN954" s="35"/>
      <c r="CO954" s="35"/>
      <c r="CP954" s="35"/>
      <c r="CQ954" s="35"/>
      <c r="CR954" s="35"/>
      <c r="CS954" s="35"/>
      <c r="CT954" s="35"/>
      <c r="CU954" s="35"/>
      <c r="CV954" s="35"/>
      <c r="CW954" s="35"/>
      <c r="CX954" s="35"/>
    </row>
    <row r="955" spans="1:102" ht="13.8" x14ac:dyDescent="0.3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44"/>
      <c r="W955" s="44"/>
      <c r="X955" s="35"/>
      <c r="Y955" s="35"/>
      <c r="Z955" s="35"/>
      <c r="AA955" s="45"/>
      <c r="AB955" s="45"/>
      <c r="AC955" s="45"/>
      <c r="AD955" s="45"/>
      <c r="AE955" s="45"/>
      <c r="AF955" s="46"/>
      <c r="AG955" s="152"/>
      <c r="AH955" s="48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35"/>
      <c r="BY955" s="35"/>
      <c r="BZ955" s="35"/>
      <c r="CA955" s="35"/>
      <c r="CB955" s="35"/>
      <c r="CC955" s="35"/>
      <c r="CD955" s="35"/>
      <c r="CE955" s="35"/>
      <c r="CF955" s="35"/>
      <c r="CG955" s="35"/>
      <c r="CH955" s="35"/>
      <c r="CI955" s="35"/>
      <c r="CJ955" s="35"/>
      <c r="CK955" s="35"/>
      <c r="CL955" s="35"/>
      <c r="CM955" s="35"/>
      <c r="CN955" s="35"/>
      <c r="CO955" s="35"/>
      <c r="CP955" s="35"/>
      <c r="CQ955" s="35"/>
      <c r="CR955" s="35"/>
      <c r="CS955" s="35"/>
      <c r="CT955" s="35"/>
      <c r="CU955" s="35"/>
      <c r="CV955" s="35"/>
      <c r="CW955" s="35"/>
      <c r="CX955" s="35"/>
    </row>
    <row r="956" spans="1:102" ht="13.8" x14ac:dyDescent="0.3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44"/>
      <c r="W956" s="44"/>
      <c r="X956" s="35"/>
      <c r="Y956" s="35"/>
      <c r="Z956" s="35"/>
      <c r="AA956" s="45"/>
      <c r="AB956" s="45"/>
      <c r="AC956" s="45"/>
      <c r="AD956" s="45"/>
      <c r="AE956" s="45"/>
      <c r="AF956" s="46"/>
      <c r="AG956" s="152"/>
      <c r="AH956" s="48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35"/>
      <c r="BY956" s="35"/>
      <c r="BZ956" s="35"/>
      <c r="CA956" s="35"/>
      <c r="CB956" s="35"/>
      <c r="CC956" s="35"/>
      <c r="CD956" s="35"/>
      <c r="CE956" s="35"/>
      <c r="CF956" s="35"/>
      <c r="CG956" s="35"/>
      <c r="CH956" s="35"/>
      <c r="CI956" s="35"/>
      <c r="CJ956" s="35"/>
      <c r="CK956" s="35"/>
      <c r="CL956" s="35"/>
      <c r="CM956" s="35"/>
      <c r="CN956" s="35"/>
      <c r="CO956" s="35"/>
      <c r="CP956" s="35"/>
      <c r="CQ956" s="35"/>
      <c r="CR956" s="35"/>
      <c r="CS956" s="35"/>
      <c r="CT956" s="35"/>
      <c r="CU956" s="35"/>
      <c r="CV956" s="35"/>
      <c r="CW956" s="35"/>
      <c r="CX956" s="35"/>
    </row>
    <row r="957" spans="1:102" ht="13.8" x14ac:dyDescent="0.3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44"/>
      <c r="W957" s="44"/>
      <c r="X957" s="35"/>
      <c r="Y957" s="35"/>
      <c r="Z957" s="35"/>
      <c r="AA957" s="45"/>
      <c r="AB957" s="45"/>
      <c r="AC957" s="45"/>
      <c r="AD957" s="45"/>
      <c r="AE957" s="45"/>
      <c r="AF957" s="46"/>
      <c r="AG957" s="152"/>
      <c r="AH957" s="48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5"/>
      <c r="BY957" s="35"/>
      <c r="BZ957" s="35"/>
      <c r="CA957" s="35"/>
      <c r="CB957" s="35"/>
      <c r="CC957" s="35"/>
      <c r="CD957" s="35"/>
      <c r="CE957" s="35"/>
      <c r="CF957" s="35"/>
      <c r="CG957" s="35"/>
      <c r="CH957" s="35"/>
      <c r="CI957" s="35"/>
      <c r="CJ957" s="35"/>
      <c r="CK957" s="35"/>
      <c r="CL957" s="35"/>
      <c r="CM957" s="35"/>
      <c r="CN957" s="35"/>
      <c r="CO957" s="35"/>
      <c r="CP957" s="35"/>
      <c r="CQ957" s="35"/>
      <c r="CR957" s="35"/>
      <c r="CS957" s="35"/>
      <c r="CT957" s="35"/>
      <c r="CU957" s="35"/>
      <c r="CV957" s="35"/>
      <c r="CW957" s="35"/>
      <c r="CX957" s="35"/>
    </row>
    <row r="958" spans="1:102" ht="13.8" x14ac:dyDescent="0.3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44"/>
      <c r="W958" s="44"/>
      <c r="X958" s="35"/>
      <c r="Y958" s="35"/>
      <c r="Z958" s="35"/>
      <c r="AA958" s="45"/>
      <c r="AB958" s="45"/>
      <c r="AC958" s="45"/>
      <c r="AD958" s="45"/>
      <c r="AE958" s="45"/>
      <c r="AF958" s="46"/>
      <c r="AG958" s="152"/>
      <c r="AH958" s="48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  <c r="CC958" s="35"/>
      <c r="CD958" s="35"/>
      <c r="CE958" s="35"/>
      <c r="CF958" s="35"/>
      <c r="CG958" s="35"/>
      <c r="CH958" s="35"/>
      <c r="CI958" s="35"/>
      <c r="CJ958" s="35"/>
      <c r="CK958" s="35"/>
      <c r="CL958" s="35"/>
      <c r="CM958" s="35"/>
      <c r="CN958" s="35"/>
      <c r="CO958" s="35"/>
      <c r="CP958" s="35"/>
      <c r="CQ958" s="35"/>
      <c r="CR958" s="35"/>
      <c r="CS958" s="35"/>
      <c r="CT958" s="35"/>
      <c r="CU958" s="35"/>
      <c r="CV958" s="35"/>
      <c r="CW958" s="35"/>
      <c r="CX958" s="35"/>
    </row>
    <row r="959" spans="1:102" ht="13.8" x14ac:dyDescent="0.3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44"/>
      <c r="W959" s="44"/>
      <c r="X959" s="35"/>
      <c r="Y959" s="35"/>
      <c r="Z959" s="35"/>
      <c r="AA959" s="45"/>
      <c r="AB959" s="45"/>
      <c r="AC959" s="45"/>
      <c r="AD959" s="45"/>
      <c r="AE959" s="45"/>
      <c r="AF959" s="46"/>
      <c r="AG959" s="152"/>
      <c r="AH959" s="48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5"/>
      <c r="BY959" s="35"/>
      <c r="BZ959" s="35"/>
      <c r="CA959" s="35"/>
      <c r="CB959" s="35"/>
      <c r="CC959" s="35"/>
      <c r="CD959" s="35"/>
      <c r="CE959" s="35"/>
      <c r="CF959" s="35"/>
      <c r="CG959" s="35"/>
      <c r="CH959" s="35"/>
      <c r="CI959" s="35"/>
      <c r="CJ959" s="35"/>
      <c r="CK959" s="35"/>
      <c r="CL959" s="35"/>
      <c r="CM959" s="35"/>
      <c r="CN959" s="35"/>
      <c r="CO959" s="35"/>
      <c r="CP959" s="35"/>
      <c r="CQ959" s="35"/>
      <c r="CR959" s="35"/>
      <c r="CS959" s="35"/>
      <c r="CT959" s="35"/>
      <c r="CU959" s="35"/>
      <c r="CV959" s="35"/>
      <c r="CW959" s="35"/>
      <c r="CX959" s="35"/>
    </row>
    <row r="960" spans="1:102" ht="13.8" x14ac:dyDescent="0.3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44"/>
      <c r="W960" s="44"/>
      <c r="X960" s="35"/>
      <c r="Y960" s="35"/>
      <c r="Z960" s="35"/>
      <c r="AA960" s="45"/>
      <c r="AB960" s="45"/>
      <c r="AC960" s="45"/>
      <c r="AD960" s="45"/>
      <c r="AE960" s="45"/>
      <c r="AF960" s="46"/>
      <c r="AG960" s="152"/>
      <c r="AH960" s="48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5"/>
      <c r="BY960" s="35"/>
      <c r="BZ960" s="35"/>
      <c r="CA960" s="35"/>
      <c r="CB960" s="35"/>
      <c r="CC960" s="35"/>
      <c r="CD960" s="35"/>
      <c r="CE960" s="35"/>
      <c r="CF960" s="35"/>
      <c r="CG960" s="35"/>
      <c r="CH960" s="35"/>
      <c r="CI960" s="35"/>
      <c r="CJ960" s="35"/>
      <c r="CK960" s="35"/>
      <c r="CL960" s="35"/>
      <c r="CM960" s="35"/>
      <c r="CN960" s="35"/>
      <c r="CO960" s="35"/>
      <c r="CP960" s="35"/>
      <c r="CQ960" s="35"/>
      <c r="CR960" s="35"/>
      <c r="CS960" s="35"/>
      <c r="CT960" s="35"/>
      <c r="CU960" s="35"/>
      <c r="CV960" s="35"/>
      <c r="CW960" s="35"/>
      <c r="CX960" s="35"/>
    </row>
    <row r="961" spans="1:102" ht="13.8" x14ac:dyDescent="0.3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44"/>
      <c r="W961" s="44"/>
      <c r="X961" s="35"/>
      <c r="Y961" s="35"/>
      <c r="Z961" s="35"/>
      <c r="AA961" s="45"/>
      <c r="AB961" s="45"/>
      <c r="AC961" s="45"/>
      <c r="AD961" s="45"/>
      <c r="AE961" s="45"/>
      <c r="AF961" s="46"/>
      <c r="AG961" s="152"/>
      <c r="AH961" s="48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35"/>
      <c r="BY961" s="35"/>
      <c r="BZ961" s="35"/>
      <c r="CA961" s="35"/>
      <c r="CB961" s="35"/>
      <c r="CC961" s="35"/>
      <c r="CD961" s="35"/>
      <c r="CE961" s="35"/>
      <c r="CF961" s="35"/>
      <c r="CG961" s="35"/>
      <c r="CH961" s="35"/>
      <c r="CI961" s="35"/>
      <c r="CJ961" s="35"/>
      <c r="CK961" s="35"/>
      <c r="CL961" s="35"/>
      <c r="CM961" s="35"/>
      <c r="CN961" s="35"/>
      <c r="CO961" s="35"/>
      <c r="CP961" s="35"/>
      <c r="CQ961" s="35"/>
      <c r="CR961" s="35"/>
      <c r="CS961" s="35"/>
      <c r="CT961" s="35"/>
      <c r="CU961" s="35"/>
      <c r="CV961" s="35"/>
      <c r="CW961" s="35"/>
      <c r="CX961" s="35"/>
    </row>
    <row r="962" spans="1:102" ht="13.8" x14ac:dyDescent="0.3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44"/>
      <c r="W962" s="44"/>
      <c r="X962" s="35"/>
      <c r="Y962" s="35"/>
      <c r="Z962" s="35"/>
      <c r="AA962" s="45"/>
      <c r="AB962" s="45"/>
      <c r="AC962" s="45"/>
      <c r="AD962" s="45"/>
      <c r="AE962" s="45"/>
      <c r="AF962" s="46"/>
      <c r="AG962" s="152"/>
      <c r="AH962" s="48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5"/>
      <c r="BY962" s="35"/>
      <c r="BZ962" s="35"/>
      <c r="CA962" s="35"/>
      <c r="CB962" s="35"/>
      <c r="CC962" s="35"/>
      <c r="CD962" s="35"/>
      <c r="CE962" s="35"/>
      <c r="CF962" s="35"/>
      <c r="CG962" s="35"/>
      <c r="CH962" s="35"/>
      <c r="CI962" s="35"/>
      <c r="CJ962" s="35"/>
      <c r="CK962" s="35"/>
      <c r="CL962" s="35"/>
      <c r="CM962" s="35"/>
      <c r="CN962" s="35"/>
      <c r="CO962" s="35"/>
      <c r="CP962" s="35"/>
      <c r="CQ962" s="35"/>
      <c r="CR962" s="35"/>
      <c r="CS962" s="35"/>
      <c r="CT962" s="35"/>
      <c r="CU962" s="35"/>
      <c r="CV962" s="35"/>
      <c r="CW962" s="35"/>
      <c r="CX962" s="35"/>
    </row>
    <row r="963" spans="1:102" ht="13.8" x14ac:dyDescent="0.3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44"/>
      <c r="W963" s="44"/>
      <c r="X963" s="35"/>
      <c r="Y963" s="35"/>
      <c r="Z963" s="35"/>
      <c r="AA963" s="45"/>
      <c r="AB963" s="45"/>
      <c r="AC963" s="45"/>
      <c r="AD963" s="45"/>
      <c r="AE963" s="45"/>
      <c r="AF963" s="46"/>
      <c r="AG963" s="152"/>
      <c r="AH963" s="48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35"/>
      <c r="BY963" s="35"/>
      <c r="BZ963" s="35"/>
      <c r="CA963" s="35"/>
      <c r="CB963" s="35"/>
      <c r="CC963" s="35"/>
      <c r="CD963" s="35"/>
      <c r="CE963" s="35"/>
      <c r="CF963" s="35"/>
      <c r="CG963" s="35"/>
      <c r="CH963" s="35"/>
      <c r="CI963" s="35"/>
      <c r="CJ963" s="35"/>
      <c r="CK963" s="35"/>
      <c r="CL963" s="35"/>
      <c r="CM963" s="35"/>
      <c r="CN963" s="35"/>
      <c r="CO963" s="35"/>
      <c r="CP963" s="35"/>
      <c r="CQ963" s="35"/>
      <c r="CR963" s="35"/>
      <c r="CS963" s="35"/>
      <c r="CT963" s="35"/>
      <c r="CU963" s="35"/>
      <c r="CV963" s="35"/>
      <c r="CW963" s="35"/>
      <c r="CX963" s="35"/>
    </row>
    <row r="964" spans="1:102" ht="13.8" x14ac:dyDescent="0.3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44"/>
      <c r="W964" s="44"/>
      <c r="X964" s="35"/>
      <c r="Y964" s="35"/>
      <c r="Z964" s="35"/>
      <c r="AA964" s="45"/>
      <c r="AB964" s="45"/>
      <c r="AC964" s="45"/>
      <c r="AD964" s="45"/>
      <c r="AE964" s="45"/>
      <c r="AF964" s="46"/>
      <c r="AG964" s="152"/>
      <c r="AH964" s="48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5"/>
      <c r="BY964" s="35"/>
      <c r="BZ964" s="35"/>
      <c r="CA964" s="35"/>
      <c r="CB964" s="35"/>
      <c r="CC964" s="35"/>
      <c r="CD964" s="35"/>
      <c r="CE964" s="35"/>
      <c r="CF964" s="35"/>
      <c r="CG964" s="35"/>
      <c r="CH964" s="35"/>
      <c r="CI964" s="35"/>
      <c r="CJ964" s="35"/>
      <c r="CK964" s="35"/>
      <c r="CL964" s="35"/>
      <c r="CM964" s="35"/>
      <c r="CN964" s="35"/>
      <c r="CO964" s="35"/>
      <c r="CP964" s="35"/>
      <c r="CQ964" s="35"/>
      <c r="CR964" s="35"/>
      <c r="CS964" s="35"/>
      <c r="CT964" s="35"/>
      <c r="CU964" s="35"/>
      <c r="CV964" s="35"/>
      <c r="CW964" s="35"/>
      <c r="CX964" s="35"/>
    </row>
    <row r="965" spans="1:102" ht="13.8" x14ac:dyDescent="0.3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44"/>
      <c r="W965" s="44"/>
      <c r="X965" s="35"/>
      <c r="Y965" s="35"/>
      <c r="Z965" s="35"/>
      <c r="AA965" s="45"/>
      <c r="AB965" s="45"/>
      <c r="AC965" s="45"/>
      <c r="AD965" s="45"/>
      <c r="AE965" s="45"/>
      <c r="AF965" s="46"/>
      <c r="AG965" s="152"/>
      <c r="AH965" s="48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35"/>
      <c r="BY965" s="35"/>
      <c r="BZ965" s="35"/>
      <c r="CA965" s="35"/>
      <c r="CB965" s="35"/>
      <c r="CC965" s="35"/>
      <c r="CD965" s="35"/>
      <c r="CE965" s="35"/>
      <c r="CF965" s="35"/>
      <c r="CG965" s="35"/>
      <c r="CH965" s="35"/>
      <c r="CI965" s="35"/>
      <c r="CJ965" s="35"/>
      <c r="CK965" s="35"/>
      <c r="CL965" s="35"/>
      <c r="CM965" s="35"/>
      <c r="CN965" s="35"/>
      <c r="CO965" s="35"/>
      <c r="CP965" s="35"/>
      <c r="CQ965" s="35"/>
      <c r="CR965" s="35"/>
      <c r="CS965" s="35"/>
      <c r="CT965" s="35"/>
      <c r="CU965" s="35"/>
      <c r="CV965" s="35"/>
      <c r="CW965" s="35"/>
      <c r="CX965" s="35"/>
    </row>
    <row r="966" spans="1:102" ht="13.8" x14ac:dyDescent="0.3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44"/>
      <c r="W966" s="44"/>
      <c r="X966" s="35"/>
      <c r="Y966" s="35"/>
      <c r="Z966" s="35"/>
      <c r="AA966" s="45"/>
      <c r="AB966" s="45"/>
      <c r="AC966" s="45"/>
      <c r="AD966" s="45"/>
      <c r="AE966" s="45"/>
      <c r="AF966" s="46"/>
      <c r="AG966" s="152"/>
      <c r="AH966" s="48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5"/>
      <c r="BY966" s="35"/>
      <c r="BZ966" s="35"/>
      <c r="CA966" s="35"/>
      <c r="CB966" s="35"/>
      <c r="CC966" s="35"/>
      <c r="CD966" s="35"/>
      <c r="CE966" s="35"/>
      <c r="CF966" s="35"/>
      <c r="CG966" s="35"/>
      <c r="CH966" s="35"/>
      <c r="CI966" s="35"/>
      <c r="CJ966" s="35"/>
      <c r="CK966" s="35"/>
      <c r="CL966" s="35"/>
      <c r="CM966" s="35"/>
      <c r="CN966" s="35"/>
      <c r="CO966" s="35"/>
      <c r="CP966" s="35"/>
      <c r="CQ966" s="35"/>
      <c r="CR966" s="35"/>
      <c r="CS966" s="35"/>
      <c r="CT966" s="35"/>
      <c r="CU966" s="35"/>
      <c r="CV966" s="35"/>
      <c r="CW966" s="35"/>
      <c r="CX966" s="35"/>
    </row>
    <row r="967" spans="1:102" ht="13.8" x14ac:dyDescent="0.3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44"/>
      <c r="W967" s="44"/>
      <c r="X967" s="35"/>
      <c r="Y967" s="35"/>
      <c r="Z967" s="35"/>
      <c r="AA967" s="45"/>
      <c r="AB967" s="45"/>
      <c r="AC967" s="45"/>
      <c r="AD967" s="45"/>
      <c r="AE967" s="45"/>
      <c r="AF967" s="46"/>
      <c r="AG967" s="152"/>
      <c r="AH967" s="48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5"/>
      <c r="BY967" s="35"/>
      <c r="BZ967" s="35"/>
      <c r="CA967" s="35"/>
      <c r="CB967" s="35"/>
      <c r="CC967" s="35"/>
      <c r="CD967" s="35"/>
      <c r="CE967" s="35"/>
      <c r="CF967" s="35"/>
      <c r="CG967" s="35"/>
      <c r="CH967" s="35"/>
      <c r="CI967" s="35"/>
      <c r="CJ967" s="35"/>
      <c r="CK967" s="35"/>
      <c r="CL967" s="35"/>
      <c r="CM967" s="35"/>
      <c r="CN967" s="35"/>
      <c r="CO967" s="35"/>
      <c r="CP967" s="35"/>
      <c r="CQ967" s="35"/>
      <c r="CR967" s="35"/>
      <c r="CS967" s="35"/>
      <c r="CT967" s="35"/>
      <c r="CU967" s="35"/>
      <c r="CV967" s="35"/>
      <c r="CW967" s="35"/>
      <c r="CX967" s="35"/>
    </row>
    <row r="968" spans="1:102" ht="13.8" x14ac:dyDescent="0.3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44"/>
      <c r="W968" s="44"/>
      <c r="X968" s="35"/>
      <c r="Y968" s="35"/>
      <c r="Z968" s="35"/>
      <c r="AA968" s="45"/>
      <c r="AB968" s="45"/>
      <c r="AC968" s="45"/>
      <c r="AD968" s="45"/>
      <c r="AE968" s="45"/>
      <c r="AF968" s="46"/>
      <c r="AG968" s="152"/>
      <c r="AH968" s="48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5"/>
      <c r="BY968" s="35"/>
      <c r="BZ968" s="35"/>
      <c r="CA968" s="35"/>
      <c r="CB968" s="35"/>
      <c r="CC968" s="35"/>
      <c r="CD968" s="35"/>
      <c r="CE968" s="35"/>
      <c r="CF968" s="35"/>
      <c r="CG968" s="35"/>
      <c r="CH968" s="35"/>
      <c r="CI968" s="35"/>
      <c r="CJ968" s="35"/>
      <c r="CK968" s="35"/>
      <c r="CL968" s="35"/>
      <c r="CM968" s="35"/>
      <c r="CN968" s="35"/>
      <c r="CO968" s="35"/>
      <c r="CP968" s="35"/>
      <c r="CQ968" s="35"/>
      <c r="CR968" s="35"/>
      <c r="CS968" s="35"/>
      <c r="CT968" s="35"/>
      <c r="CU968" s="35"/>
      <c r="CV968" s="35"/>
      <c r="CW968" s="35"/>
      <c r="CX968" s="35"/>
    </row>
    <row r="969" spans="1:102" ht="13.8" x14ac:dyDescent="0.3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44"/>
      <c r="W969" s="44"/>
      <c r="X969" s="35"/>
      <c r="Y969" s="35"/>
      <c r="Z969" s="35"/>
      <c r="AA969" s="45"/>
      <c r="AB969" s="45"/>
      <c r="AC969" s="45"/>
      <c r="AD969" s="45"/>
      <c r="AE969" s="45"/>
      <c r="AF969" s="46"/>
      <c r="AG969" s="152"/>
      <c r="AH969" s="48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  <c r="BW969" s="35"/>
      <c r="BX969" s="35"/>
      <c r="BY969" s="35"/>
      <c r="BZ969" s="35"/>
      <c r="CA969" s="35"/>
      <c r="CB969" s="35"/>
      <c r="CC969" s="35"/>
      <c r="CD969" s="35"/>
      <c r="CE969" s="35"/>
      <c r="CF969" s="35"/>
      <c r="CG969" s="35"/>
      <c r="CH969" s="35"/>
      <c r="CI969" s="35"/>
      <c r="CJ969" s="35"/>
      <c r="CK969" s="35"/>
      <c r="CL969" s="35"/>
      <c r="CM969" s="35"/>
      <c r="CN969" s="35"/>
      <c r="CO969" s="35"/>
      <c r="CP969" s="35"/>
      <c r="CQ969" s="35"/>
      <c r="CR969" s="35"/>
      <c r="CS969" s="35"/>
      <c r="CT969" s="35"/>
      <c r="CU969" s="35"/>
      <c r="CV969" s="35"/>
      <c r="CW969" s="35"/>
      <c r="CX969" s="35"/>
    </row>
    <row r="970" spans="1:102" ht="13.8" x14ac:dyDescent="0.3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44"/>
      <c r="W970" s="44"/>
      <c r="X970" s="35"/>
      <c r="Y970" s="35"/>
      <c r="Z970" s="35"/>
      <c r="AA970" s="45"/>
      <c r="AB970" s="45"/>
      <c r="AC970" s="45"/>
      <c r="AD970" s="45"/>
      <c r="AE970" s="45"/>
      <c r="AF970" s="46"/>
      <c r="AG970" s="152"/>
      <c r="AH970" s="48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35"/>
      <c r="BY970" s="35"/>
      <c r="BZ970" s="35"/>
      <c r="CA970" s="35"/>
      <c r="CB970" s="35"/>
      <c r="CC970" s="35"/>
      <c r="CD970" s="35"/>
      <c r="CE970" s="35"/>
      <c r="CF970" s="35"/>
      <c r="CG970" s="35"/>
      <c r="CH970" s="35"/>
      <c r="CI970" s="35"/>
      <c r="CJ970" s="35"/>
      <c r="CK970" s="35"/>
      <c r="CL970" s="35"/>
      <c r="CM970" s="35"/>
      <c r="CN970" s="35"/>
      <c r="CO970" s="35"/>
      <c r="CP970" s="35"/>
      <c r="CQ970" s="35"/>
      <c r="CR970" s="35"/>
      <c r="CS970" s="35"/>
      <c r="CT970" s="35"/>
      <c r="CU970" s="35"/>
      <c r="CV970" s="35"/>
      <c r="CW970" s="35"/>
      <c r="CX970" s="35"/>
    </row>
    <row r="971" spans="1:102" ht="13.8" x14ac:dyDescent="0.3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44"/>
      <c r="W971" s="44"/>
      <c r="X971" s="35"/>
      <c r="Y971" s="35"/>
      <c r="Z971" s="35"/>
      <c r="AA971" s="45"/>
      <c r="AB971" s="45"/>
      <c r="AC971" s="45"/>
      <c r="AD971" s="45"/>
      <c r="AE971" s="45"/>
      <c r="AF971" s="46"/>
      <c r="AG971" s="152"/>
      <c r="AH971" s="48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5"/>
      <c r="BY971" s="35"/>
      <c r="BZ971" s="35"/>
      <c r="CA971" s="35"/>
      <c r="CB971" s="35"/>
      <c r="CC971" s="35"/>
      <c r="CD971" s="35"/>
      <c r="CE971" s="35"/>
      <c r="CF971" s="35"/>
      <c r="CG971" s="35"/>
      <c r="CH971" s="35"/>
      <c r="CI971" s="35"/>
      <c r="CJ971" s="35"/>
      <c r="CK971" s="35"/>
      <c r="CL971" s="35"/>
      <c r="CM971" s="35"/>
      <c r="CN971" s="35"/>
      <c r="CO971" s="35"/>
      <c r="CP971" s="35"/>
      <c r="CQ971" s="35"/>
      <c r="CR971" s="35"/>
      <c r="CS971" s="35"/>
      <c r="CT971" s="35"/>
      <c r="CU971" s="35"/>
      <c r="CV971" s="35"/>
      <c r="CW971" s="35"/>
      <c r="CX971" s="35"/>
    </row>
    <row r="972" spans="1:102" ht="13.8" x14ac:dyDescent="0.3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44"/>
      <c r="W972" s="44"/>
      <c r="X972" s="35"/>
      <c r="Y972" s="35"/>
      <c r="Z972" s="35"/>
      <c r="AA972" s="45"/>
      <c r="AB972" s="45"/>
      <c r="AC972" s="45"/>
      <c r="AD972" s="45"/>
      <c r="AE972" s="45"/>
      <c r="AF972" s="46"/>
      <c r="AG972" s="152"/>
      <c r="AH972" s="48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5"/>
      <c r="BY972" s="35"/>
      <c r="BZ972" s="35"/>
      <c r="CA972" s="35"/>
      <c r="CB972" s="35"/>
      <c r="CC972" s="35"/>
      <c r="CD972" s="35"/>
      <c r="CE972" s="35"/>
      <c r="CF972" s="35"/>
      <c r="CG972" s="35"/>
      <c r="CH972" s="35"/>
      <c r="CI972" s="35"/>
      <c r="CJ972" s="35"/>
      <c r="CK972" s="35"/>
      <c r="CL972" s="35"/>
      <c r="CM972" s="35"/>
      <c r="CN972" s="35"/>
      <c r="CO972" s="35"/>
      <c r="CP972" s="35"/>
      <c r="CQ972" s="35"/>
      <c r="CR972" s="35"/>
      <c r="CS972" s="35"/>
      <c r="CT972" s="35"/>
      <c r="CU972" s="35"/>
      <c r="CV972" s="35"/>
      <c r="CW972" s="35"/>
      <c r="CX972" s="35"/>
    </row>
    <row r="973" spans="1:102" ht="13.8" x14ac:dyDescent="0.3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44"/>
      <c r="W973" s="44"/>
      <c r="X973" s="35"/>
      <c r="Y973" s="35"/>
      <c r="Z973" s="35"/>
      <c r="AA973" s="45"/>
      <c r="AB973" s="45"/>
      <c r="AC973" s="45"/>
      <c r="AD973" s="45"/>
      <c r="AE973" s="45"/>
      <c r="AF973" s="46"/>
      <c r="AG973" s="152"/>
      <c r="AH973" s="48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  <c r="BW973" s="35"/>
      <c r="BX973" s="35"/>
      <c r="BY973" s="35"/>
      <c r="BZ973" s="35"/>
      <c r="CA973" s="35"/>
      <c r="CB973" s="35"/>
      <c r="CC973" s="35"/>
      <c r="CD973" s="35"/>
      <c r="CE973" s="35"/>
      <c r="CF973" s="35"/>
      <c r="CG973" s="35"/>
      <c r="CH973" s="35"/>
      <c r="CI973" s="35"/>
      <c r="CJ973" s="35"/>
      <c r="CK973" s="35"/>
      <c r="CL973" s="35"/>
      <c r="CM973" s="35"/>
      <c r="CN973" s="35"/>
      <c r="CO973" s="35"/>
      <c r="CP973" s="35"/>
      <c r="CQ973" s="35"/>
      <c r="CR973" s="35"/>
      <c r="CS973" s="35"/>
      <c r="CT973" s="35"/>
      <c r="CU973" s="35"/>
      <c r="CV973" s="35"/>
      <c r="CW973" s="35"/>
      <c r="CX973" s="35"/>
    </row>
    <row r="974" spans="1:102" ht="13.8" x14ac:dyDescent="0.3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44"/>
      <c r="W974" s="44"/>
      <c r="X974" s="35"/>
      <c r="Y974" s="35"/>
      <c r="Z974" s="35"/>
      <c r="AA974" s="45"/>
      <c r="AB974" s="45"/>
      <c r="AC974" s="45"/>
      <c r="AD974" s="45"/>
      <c r="AE974" s="45"/>
      <c r="AF974" s="46"/>
      <c r="AG974" s="152"/>
      <c r="AH974" s="48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35"/>
      <c r="BY974" s="35"/>
      <c r="BZ974" s="35"/>
      <c r="CA974" s="35"/>
      <c r="CB974" s="35"/>
      <c r="CC974" s="35"/>
      <c r="CD974" s="35"/>
      <c r="CE974" s="35"/>
      <c r="CF974" s="35"/>
      <c r="CG974" s="35"/>
      <c r="CH974" s="35"/>
      <c r="CI974" s="35"/>
      <c r="CJ974" s="35"/>
      <c r="CK974" s="35"/>
      <c r="CL974" s="35"/>
      <c r="CM974" s="35"/>
      <c r="CN974" s="35"/>
      <c r="CO974" s="35"/>
      <c r="CP974" s="35"/>
      <c r="CQ974" s="35"/>
      <c r="CR974" s="35"/>
      <c r="CS974" s="35"/>
      <c r="CT974" s="35"/>
      <c r="CU974" s="35"/>
      <c r="CV974" s="35"/>
      <c r="CW974" s="35"/>
      <c r="CX974" s="35"/>
    </row>
    <row r="975" spans="1:102" ht="13.8" x14ac:dyDescent="0.3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44"/>
      <c r="W975" s="44"/>
      <c r="X975" s="35"/>
      <c r="Y975" s="35"/>
      <c r="Z975" s="35"/>
      <c r="AA975" s="45"/>
      <c r="AB975" s="45"/>
      <c r="AC975" s="45"/>
      <c r="AD975" s="45"/>
      <c r="AE975" s="45"/>
      <c r="AF975" s="46"/>
      <c r="AG975" s="152"/>
      <c r="AH975" s="48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5"/>
      <c r="BY975" s="35"/>
      <c r="BZ975" s="35"/>
      <c r="CA975" s="35"/>
      <c r="CB975" s="35"/>
      <c r="CC975" s="35"/>
      <c r="CD975" s="35"/>
      <c r="CE975" s="35"/>
      <c r="CF975" s="35"/>
      <c r="CG975" s="35"/>
      <c r="CH975" s="35"/>
      <c r="CI975" s="35"/>
      <c r="CJ975" s="35"/>
      <c r="CK975" s="35"/>
      <c r="CL975" s="35"/>
      <c r="CM975" s="35"/>
      <c r="CN975" s="35"/>
      <c r="CO975" s="35"/>
      <c r="CP975" s="35"/>
      <c r="CQ975" s="35"/>
      <c r="CR975" s="35"/>
      <c r="CS975" s="35"/>
      <c r="CT975" s="35"/>
      <c r="CU975" s="35"/>
      <c r="CV975" s="35"/>
      <c r="CW975" s="35"/>
      <c r="CX975" s="35"/>
    </row>
    <row r="976" spans="1:102" ht="13.8" x14ac:dyDescent="0.3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44"/>
      <c r="W976" s="44"/>
      <c r="X976" s="35"/>
      <c r="Y976" s="35"/>
      <c r="Z976" s="35"/>
      <c r="AA976" s="45"/>
      <c r="AB976" s="45"/>
      <c r="AC976" s="45"/>
      <c r="AD976" s="45"/>
      <c r="AE976" s="45"/>
      <c r="AF976" s="46"/>
      <c r="AG976" s="152"/>
      <c r="AH976" s="48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  <c r="BW976" s="35"/>
      <c r="BX976" s="35"/>
      <c r="BY976" s="35"/>
      <c r="BZ976" s="35"/>
      <c r="CA976" s="35"/>
      <c r="CB976" s="35"/>
      <c r="CC976" s="35"/>
      <c r="CD976" s="35"/>
      <c r="CE976" s="35"/>
      <c r="CF976" s="35"/>
      <c r="CG976" s="35"/>
      <c r="CH976" s="35"/>
      <c r="CI976" s="35"/>
      <c r="CJ976" s="35"/>
      <c r="CK976" s="35"/>
      <c r="CL976" s="35"/>
      <c r="CM976" s="35"/>
      <c r="CN976" s="35"/>
      <c r="CO976" s="35"/>
      <c r="CP976" s="35"/>
      <c r="CQ976" s="35"/>
      <c r="CR976" s="35"/>
      <c r="CS976" s="35"/>
      <c r="CT976" s="35"/>
      <c r="CU976" s="35"/>
      <c r="CV976" s="35"/>
      <c r="CW976" s="35"/>
      <c r="CX976" s="35"/>
    </row>
    <row r="977" spans="1:102" ht="13.8" x14ac:dyDescent="0.3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44"/>
      <c r="W977" s="44"/>
      <c r="X977" s="35"/>
      <c r="Y977" s="35"/>
      <c r="Z977" s="35"/>
      <c r="AA977" s="45"/>
      <c r="AB977" s="45"/>
      <c r="AC977" s="45"/>
      <c r="AD977" s="45"/>
      <c r="AE977" s="45"/>
      <c r="AF977" s="46"/>
      <c r="AG977" s="152"/>
      <c r="AH977" s="48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5"/>
      <c r="BY977" s="35"/>
      <c r="BZ977" s="35"/>
      <c r="CA977" s="35"/>
      <c r="CB977" s="35"/>
      <c r="CC977" s="35"/>
      <c r="CD977" s="35"/>
      <c r="CE977" s="35"/>
      <c r="CF977" s="35"/>
      <c r="CG977" s="35"/>
      <c r="CH977" s="35"/>
      <c r="CI977" s="35"/>
      <c r="CJ977" s="35"/>
      <c r="CK977" s="35"/>
      <c r="CL977" s="35"/>
      <c r="CM977" s="35"/>
      <c r="CN977" s="35"/>
      <c r="CO977" s="35"/>
      <c r="CP977" s="35"/>
      <c r="CQ977" s="35"/>
      <c r="CR977" s="35"/>
      <c r="CS977" s="35"/>
      <c r="CT977" s="35"/>
      <c r="CU977" s="35"/>
      <c r="CV977" s="35"/>
      <c r="CW977" s="35"/>
      <c r="CX977" s="35"/>
    </row>
    <row r="978" spans="1:102" ht="13.8" x14ac:dyDescent="0.3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44"/>
      <c r="W978" s="44"/>
      <c r="X978" s="35"/>
      <c r="Y978" s="35"/>
      <c r="Z978" s="35"/>
      <c r="AA978" s="45"/>
      <c r="AB978" s="45"/>
      <c r="AC978" s="45"/>
      <c r="AD978" s="45"/>
      <c r="AE978" s="45"/>
      <c r="AF978" s="46"/>
      <c r="AG978" s="152"/>
      <c r="AH978" s="48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5"/>
      <c r="BY978" s="35"/>
      <c r="BZ978" s="35"/>
      <c r="CA978" s="35"/>
      <c r="CB978" s="35"/>
      <c r="CC978" s="35"/>
      <c r="CD978" s="35"/>
      <c r="CE978" s="35"/>
      <c r="CF978" s="35"/>
      <c r="CG978" s="35"/>
      <c r="CH978" s="35"/>
      <c r="CI978" s="35"/>
      <c r="CJ978" s="35"/>
      <c r="CK978" s="35"/>
      <c r="CL978" s="35"/>
      <c r="CM978" s="35"/>
      <c r="CN978" s="35"/>
      <c r="CO978" s="35"/>
      <c r="CP978" s="35"/>
      <c r="CQ978" s="35"/>
      <c r="CR978" s="35"/>
      <c r="CS978" s="35"/>
      <c r="CT978" s="35"/>
      <c r="CU978" s="35"/>
      <c r="CV978" s="35"/>
      <c r="CW978" s="35"/>
      <c r="CX978" s="35"/>
    </row>
    <row r="979" spans="1:102" ht="13.8" x14ac:dyDescent="0.3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44"/>
      <c r="W979" s="44"/>
      <c r="X979" s="35"/>
      <c r="Y979" s="35"/>
      <c r="Z979" s="35"/>
      <c r="AA979" s="45"/>
      <c r="AB979" s="45"/>
      <c r="AC979" s="45"/>
      <c r="AD979" s="45"/>
      <c r="AE979" s="45"/>
      <c r="AF979" s="46"/>
      <c r="AG979" s="152"/>
      <c r="AH979" s="48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  <c r="BW979" s="35"/>
      <c r="BX979" s="35"/>
      <c r="BY979" s="35"/>
      <c r="BZ979" s="35"/>
      <c r="CA979" s="35"/>
      <c r="CB979" s="35"/>
      <c r="CC979" s="35"/>
      <c r="CD979" s="35"/>
      <c r="CE979" s="35"/>
      <c r="CF979" s="35"/>
      <c r="CG979" s="35"/>
      <c r="CH979" s="35"/>
      <c r="CI979" s="35"/>
      <c r="CJ979" s="35"/>
      <c r="CK979" s="35"/>
      <c r="CL979" s="35"/>
      <c r="CM979" s="35"/>
      <c r="CN979" s="35"/>
      <c r="CO979" s="35"/>
      <c r="CP979" s="35"/>
      <c r="CQ979" s="35"/>
      <c r="CR979" s="35"/>
      <c r="CS979" s="35"/>
      <c r="CT979" s="35"/>
      <c r="CU979" s="35"/>
      <c r="CV979" s="35"/>
      <c r="CW979" s="35"/>
      <c r="CX979" s="35"/>
    </row>
    <row r="980" spans="1:102" ht="13.8" x14ac:dyDescent="0.3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44"/>
      <c r="W980" s="44"/>
      <c r="X980" s="35"/>
      <c r="Y980" s="35"/>
      <c r="Z980" s="35"/>
      <c r="AA980" s="45"/>
      <c r="AB980" s="45"/>
      <c r="AC980" s="45"/>
      <c r="AD980" s="45"/>
      <c r="AE980" s="45"/>
      <c r="AF980" s="46"/>
      <c r="AG980" s="152"/>
      <c r="AH980" s="48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5"/>
      <c r="BY980" s="35"/>
      <c r="BZ980" s="35"/>
      <c r="CA980" s="35"/>
      <c r="CB980" s="35"/>
      <c r="CC980" s="35"/>
      <c r="CD980" s="35"/>
      <c r="CE980" s="35"/>
      <c r="CF980" s="35"/>
      <c r="CG980" s="35"/>
      <c r="CH980" s="35"/>
      <c r="CI980" s="35"/>
      <c r="CJ980" s="35"/>
      <c r="CK980" s="35"/>
      <c r="CL980" s="35"/>
      <c r="CM980" s="35"/>
      <c r="CN980" s="35"/>
      <c r="CO980" s="35"/>
      <c r="CP980" s="35"/>
      <c r="CQ980" s="35"/>
      <c r="CR980" s="35"/>
      <c r="CS980" s="35"/>
      <c r="CT980" s="35"/>
      <c r="CU980" s="35"/>
      <c r="CV980" s="35"/>
      <c r="CW980" s="35"/>
      <c r="CX980" s="35"/>
    </row>
    <row r="981" spans="1:102" ht="13.8" x14ac:dyDescent="0.3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44"/>
      <c r="W981" s="44"/>
      <c r="X981" s="35"/>
      <c r="Y981" s="35"/>
      <c r="Z981" s="35"/>
      <c r="AA981" s="45"/>
      <c r="AB981" s="45"/>
      <c r="AC981" s="45"/>
      <c r="AD981" s="45"/>
      <c r="AE981" s="45"/>
      <c r="AF981" s="46"/>
      <c r="AG981" s="152"/>
      <c r="AH981" s="48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  <c r="BW981" s="35"/>
      <c r="BX981" s="35"/>
      <c r="BY981" s="35"/>
      <c r="BZ981" s="35"/>
      <c r="CA981" s="35"/>
      <c r="CB981" s="35"/>
      <c r="CC981" s="35"/>
      <c r="CD981" s="35"/>
      <c r="CE981" s="35"/>
      <c r="CF981" s="35"/>
      <c r="CG981" s="35"/>
      <c r="CH981" s="35"/>
      <c r="CI981" s="35"/>
      <c r="CJ981" s="35"/>
      <c r="CK981" s="35"/>
      <c r="CL981" s="35"/>
      <c r="CM981" s="35"/>
      <c r="CN981" s="35"/>
      <c r="CO981" s="35"/>
      <c r="CP981" s="35"/>
      <c r="CQ981" s="35"/>
      <c r="CR981" s="35"/>
      <c r="CS981" s="35"/>
      <c r="CT981" s="35"/>
      <c r="CU981" s="35"/>
      <c r="CV981" s="35"/>
      <c r="CW981" s="35"/>
      <c r="CX981" s="35"/>
    </row>
    <row r="982" spans="1:102" ht="13.8" x14ac:dyDescent="0.3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44"/>
      <c r="W982" s="44"/>
      <c r="X982" s="35"/>
      <c r="Y982" s="35"/>
      <c r="Z982" s="35"/>
      <c r="AA982" s="45"/>
      <c r="AB982" s="45"/>
      <c r="AC982" s="45"/>
      <c r="AD982" s="45"/>
      <c r="AE982" s="45"/>
      <c r="AF982" s="46"/>
      <c r="AG982" s="152"/>
      <c r="AH982" s="48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35"/>
      <c r="BY982" s="35"/>
      <c r="BZ982" s="35"/>
      <c r="CA982" s="35"/>
      <c r="CB982" s="35"/>
      <c r="CC982" s="35"/>
      <c r="CD982" s="35"/>
      <c r="CE982" s="35"/>
      <c r="CF982" s="35"/>
      <c r="CG982" s="35"/>
      <c r="CH982" s="35"/>
      <c r="CI982" s="35"/>
      <c r="CJ982" s="35"/>
      <c r="CK982" s="35"/>
      <c r="CL982" s="35"/>
      <c r="CM982" s="35"/>
      <c r="CN982" s="35"/>
      <c r="CO982" s="35"/>
      <c r="CP982" s="35"/>
      <c r="CQ982" s="35"/>
      <c r="CR982" s="35"/>
      <c r="CS982" s="35"/>
      <c r="CT982" s="35"/>
      <c r="CU982" s="35"/>
      <c r="CV982" s="35"/>
      <c r="CW982" s="35"/>
      <c r="CX982" s="35"/>
    </row>
    <row r="983" spans="1:102" ht="13.8" x14ac:dyDescent="0.3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44"/>
      <c r="W983" s="44"/>
      <c r="X983" s="35"/>
      <c r="Y983" s="35"/>
      <c r="Z983" s="35"/>
      <c r="AA983" s="45"/>
      <c r="AB983" s="45"/>
      <c r="AC983" s="45"/>
      <c r="AD983" s="45"/>
      <c r="AE983" s="45"/>
      <c r="AF983" s="46"/>
      <c r="AG983" s="152"/>
      <c r="AH983" s="48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  <c r="BW983" s="35"/>
      <c r="BX983" s="35"/>
      <c r="BY983" s="35"/>
      <c r="BZ983" s="35"/>
      <c r="CA983" s="35"/>
      <c r="CB983" s="35"/>
      <c r="CC983" s="35"/>
      <c r="CD983" s="35"/>
      <c r="CE983" s="35"/>
      <c r="CF983" s="35"/>
      <c r="CG983" s="35"/>
      <c r="CH983" s="35"/>
      <c r="CI983" s="35"/>
      <c r="CJ983" s="35"/>
      <c r="CK983" s="35"/>
      <c r="CL983" s="35"/>
      <c r="CM983" s="35"/>
      <c r="CN983" s="35"/>
      <c r="CO983" s="35"/>
      <c r="CP983" s="35"/>
      <c r="CQ983" s="35"/>
      <c r="CR983" s="35"/>
      <c r="CS983" s="35"/>
      <c r="CT983" s="35"/>
      <c r="CU983" s="35"/>
      <c r="CV983" s="35"/>
      <c r="CW983" s="35"/>
      <c r="CX983" s="35"/>
    </row>
    <row r="984" spans="1:102" ht="13.8" x14ac:dyDescent="0.3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44"/>
      <c r="W984" s="44"/>
      <c r="X984" s="35"/>
      <c r="Y984" s="35"/>
      <c r="Z984" s="35"/>
      <c r="AA984" s="45"/>
      <c r="AB984" s="45"/>
      <c r="AC984" s="45"/>
      <c r="AD984" s="45"/>
      <c r="AE984" s="45"/>
      <c r="AF984" s="46"/>
      <c r="AG984" s="152"/>
      <c r="AH984" s="48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  <c r="BW984" s="35"/>
      <c r="BX984" s="35"/>
      <c r="BY984" s="35"/>
      <c r="BZ984" s="35"/>
      <c r="CA984" s="35"/>
      <c r="CB984" s="35"/>
      <c r="CC984" s="35"/>
      <c r="CD984" s="35"/>
      <c r="CE984" s="35"/>
      <c r="CF984" s="35"/>
      <c r="CG984" s="35"/>
      <c r="CH984" s="35"/>
      <c r="CI984" s="35"/>
      <c r="CJ984" s="35"/>
      <c r="CK984" s="35"/>
      <c r="CL984" s="35"/>
      <c r="CM984" s="35"/>
      <c r="CN984" s="35"/>
      <c r="CO984" s="35"/>
      <c r="CP984" s="35"/>
      <c r="CQ984" s="35"/>
      <c r="CR984" s="35"/>
      <c r="CS984" s="35"/>
      <c r="CT984" s="35"/>
      <c r="CU984" s="35"/>
      <c r="CV984" s="35"/>
      <c r="CW984" s="35"/>
      <c r="CX984" s="35"/>
    </row>
    <row r="985" spans="1:102" ht="13.8" x14ac:dyDescent="0.3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44"/>
      <c r="W985" s="44"/>
      <c r="X985" s="35"/>
      <c r="Y985" s="35"/>
      <c r="Z985" s="35"/>
      <c r="AA985" s="45"/>
      <c r="AB985" s="45"/>
      <c r="AC985" s="45"/>
      <c r="AD985" s="45"/>
      <c r="AE985" s="45"/>
      <c r="AF985" s="46"/>
      <c r="AG985" s="152"/>
      <c r="AH985" s="48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  <c r="BW985" s="35"/>
      <c r="BX985" s="35"/>
      <c r="BY985" s="35"/>
      <c r="BZ985" s="35"/>
      <c r="CA985" s="35"/>
      <c r="CB985" s="35"/>
      <c r="CC985" s="35"/>
      <c r="CD985" s="35"/>
      <c r="CE985" s="35"/>
      <c r="CF985" s="35"/>
      <c r="CG985" s="35"/>
      <c r="CH985" s="35"/>
      <c r="CI985" s="35"/>
      <c r="CJ985" s="35"/>
      <c r="CK985" s="35"/>
      <c r="CL985" s="35"/>
      <c r="CM985" s="35"/>
      <c r="CN985" s="35"/>
      <c r="CO985" s="35"/>
      <c r="CP985" s="35"/>
      <c r="CQ985" s="35"/>
      <c r="CR985" s="35"/>
      <c r="CS985" s="35"/>
      <c r="CT985" s="35"/>
      <c r="CU985" s="35"/>
      <c r="CV985" s="35"/>
      <c r="CW985" s="35"/>
      <c r="CX985" s="35"/>
    </row>
    <row r="986" spans="1:102" ht="13.8" x14ac:dyDescent="0.3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44"/>
      <c r="W986" s="44"/>
      <c r="X986" s="35"/>
      <c r="Y986" s="35"/>
      <c r="Z986" s="35"/>
      <c r="AA986" s="45"/>
      <c r="AB986" s="45"/>
      <c r="AC986" s="45"/>
      <c r="AD986" s="45"/>
      <c r="AE986" s="45"/>
      <c r="AF986" s="46"/>
      <c r="AG986" s="152"/>
      <c r="AH986" s="48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35"/>
      <c r="BY986" s="35"/>
      <c r="BZ986" s="35"/>
      <c r="CA986" s="35"/>
      <c r="CB986" s="35"/>
      <c r="CC986" s="35"/>
      <c r="CD986" s="35"/>
      <c r="CE986" s="35"/>
      <c r="CF986" s="35"/>
      <c r="CG986" s="35"/>
      <c r="CH986" s="35"/>
      <c r="CI986" s="35"/>
      <c r="CJ986" s="35"/>
      <c r="CK986" s="35"/>
      <c r="CL986" s="35"/>
      <c r="CM986" s="35"/>
      <c r="CN986" s="35"/>
      <c r="CO986" s="35"/>
      <c r="CP986" s="35"/>
      <c r="CQ986" s="35"/>
      <c r="CR986" s="35"/>
      <c r="CS986" s="35"/>
      <c r="CT986" s="35"/>
      <c r="CU986" s="35"/>
      <c r="CV986" s="35"/>
      <c r="CW986" s="35"/>
      <c r="CX986" s="35"/>
    </row>
    <row r="987" spans="1:102" ht="13.8" x14ac:dyDescent="0.3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44"/>
      <c r="W987" s="44"/>
      <c r="X987" s="35"/>
      <c r="Y987" s="35"/>
      <c r="Z987" s="35"/>
      <c r="AA987" s="45"/>
      <c r="AB987" s="45"/>
      <c r="AC987" s="45"/>
      <c r="AD987" s="45"/>
      <c r="AE987" s="45"/>
      <c r="AF987" s="46"/>
      <c r="AG987" s="152"/>
      <c r="AH987" s="48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5"/>
      <c r="BY987" s="35"/>
      <c r="BZ987" s="35"/>
      <c r="CA987" s="35"/>
      <c r="CB987" s="35"/>
      <c r="CC987" s="35"/>
      <c r="CD987" s="35"/>
      <c r="CE987" s="35"/>
      <c r="CF987" s="35"/>
      <c r="CG987" s="35"/>
      <c r="CH987" s="35"/>
      <c r="CI987" s="35"/>
      <c r="CJ987" s="35"/>
      <c r="CK987" s="35"/>
      <c r="CL987" s="35"/>
      <c r="CM987" s="35"/>
      <c r="CN987" s="35"/>
      <c r="CO987" s="35"/>
      <c r="CP987" s="35"/>
      <c r="CQ987" s="35"/>
      <c r="CR987" s="35"/>
      <c r="CS987" s="35"/>
      <c r="CT987" s="35"/>
      <c r="CU987" s="35"/>
      <c r="CV987" s="35"/>
      <c r="CW987" s="35"/>
      <c r="CX987" s="35"/>
    </row>
    <row r="988" spans="1:102" ht="13.8" x14ac:dyDescent="0.3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44"/>
      <c r="W988" s="44"/>
      <c r="X988" s="35"/>
      <c r="Y988" s="35"/>
      <c r="Z988" s="35"/>
      <c r="AA988" s="45"/>
      <c r="AB988" s="45"/>
      <c r="AC988" s="45"/>
      <c r="AD988" s="45"/>
      <c r="AE988" s="45"/>
      <c r="AF988" s="46"/>
      <c r="AG988" s="152"/>
      <c r="AH988" s="48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5"/>
      <c r="BY988" s="35"/>
      <c r="BZ988" s="35"/>
      <c r="CA988" s="35"/>
      <c r="CB988" s="35"/>
      <c r="CC988" s="35"/>
      <c r="CD988" s="35"/>
      <c r="CE988" s="35"/>
      <c r="CF988" s="35"/>
      <c r="CG988" s="35"/>
      <c r="CH988" s="35"/>
      <c r="CI988" s="35"/>
      <c r="CJ988" s="35"/>
      <c r="CK988" s="35"/>
      <c r="CL988" s="35"/>
      <c r="CM988" s="35"/>
      <c r="CN988" s="35"/>
      <c r="CO988" s="35"/>
      <c r="CP988" s="35"/>
      <c r="CQ988" s="35"/>
      <c r="CR988" s="35"/>
      <c r="CS988" s="35"/>
      <c r="CT988" s="35"/>
      <c r="CU988" s="35"/>
      <c r="CV988" s="35"/>
      <c r="CW988" s="35"/>
      <c r="CX988" s="35"/>
    </row>
    <row r="989" spans="1:102" ht="13.8" x14ac:dyDescent="0.3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44"/>
      <c r="W989" s="44"/>
      <c r="X989" s="35"/>
      <c r="Y989" s="35"/>
      <c r="Z989" s="35"/>
      <c r="AA989" s="45"/>
      <c r="AB989" s="45"/>
      <c r="AC989" s="45"/>
      <c r="AD989" s="45"/>
      <c r="AE989" s="45"/>
      <c r="AF989" s="46"/>
      <c r="AG989" s="152"/>
      <c r="AH989" s="48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5"/>
      <c r="BY989" s="35"/>
      <c r="BZ989" s="35"/>
      <c r="CA989" s="35"/>
      <c r="CB989" s="35"/>
      <c r="CC989" s="35"/>
      <c r="CD989" s="35"/>
      <c r="CE989" s="35"/>
      <c r="CF989" s="35"/>
      <c r="CG989" s="35"/>
      <c r="CH989" s="35"/>
      <c r="CI989" s="35"/>
      <c r="CJ989" s="35"/>
      <c r="CK989" s="35"/>
      <c r="CL989" s="35"/>
      <c r="CM989" s="35"/>
      <c r="CN989" s="35"/>
      <c r="CO989" s="35"/>
      <c r="CP989" s="35"/>
      <c r="CQ989" s="35"/>
      <c r="CR989" s="35"/>
      <c r="CS989" s="35"/>
      <c r="CT989" s="35"/>
      <c r="CU989" s="35"/>
      <c r="CV989" s="35"/>
      <c r="CW989" s="35"/>
      <c r="CX989" s="35"/>
    </row>
    <row r="990" spans="1:102" ht="13.8" x14ac:dyDescent="0.3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44"/>
      <c r="W990" s="44"/>
      <c r="X990" s="35"/>
      <c r="Y990" s="35"/>
      <c r="Z990" s="35"/>
      <c r="AA990" s="45"/>
      <c r="AB990" s="45"/>
      <c r="AC990" s="45"/>
      <c r="AD990" s="45"/>
      <c r="AE990" s="45"/>
      <c r="AF990" s="46"/>
      <c r="AG990" s="152"/>
      <c r="AH990" s="48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5"/>
      <c r="BY990" s="35"/>
      <c r="BZ990" s="35"/>
      <c r="CA990" s="35"/>
      <c r="CB990" s="35"/>
      <c r="CC990" s="35"/>
      <c r="CD990" s="35"/>
      <c r="CE990" s="35"/>
      <c r="CF990" s="35"/>
      <c r="CG990" s="35"/>
      <c r="CH990" s="35"/>
      <c r="CI990" s="35"/>
      <c r="CJ990" s="35"/>
      <c r="CK990" s="35"/>
      <c r="CL990" s="35"/>
      <c r="CM990" s="35"/>
      <c r="CN990" s="35"/>
      <c r="CO990" s="35"/>
      <c r="CP990" s="35"/>
      <c r="CQ990" s="35"/>
      <c r="CR990" s="35"/>
      <c r="CS990" s="35"/>
      <c r="CT990" s="35"/>
      <c r="CU990" s="35"/>
      <c r="CV990" s="35"/>
      <c r="CW990" s="35"/>
      <c r="CX990" s="35"/>
    </row>
    <row r="991" spans="1:102" ht="13.8" x14ac:dyDescent="0.3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44"/>
      <c r="W991" s="44"/>
      <c r="X991" s="35"/>
      <c r="Y991" s="35"/>
      <c r="Z991" s="35"/>
      <c r="AA991" s="45"/>
      <c r="AB991" s="45"/>
      <c r="AC991" s="45"/>
      <c r="AD991" s="45"/>
      <c r="AE991" s="45"/>
      <c r="AF991" s="46"/>
      <c r="AG991" s="152"/>
      <c r="AH991" s="48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5"/>
      <c r="BY991" s="35"/>
      <c r="BZ991" s="35"/>
      <c r="CA991" s="35"/>
      <c r="CB991" s="35"/>
      <c r="CC991" s="35"/>
      <c r="CD991" s="35"/>
      <c r="CE991" s="35"/>
      <c r="CF991" s="35"/>
      <c r="CG991" s="35"/>
      <c r="CH991" s="35"/>
      <c r="CI991" s="35"/>
      <c r="CJ991" s="35"/>
      <c r="CK991" s="35"/>
      <c r="CL991" s="35"/>
      <c r="CM991" s="35"/>
      <c r="CN991" s="35"/>
      <c r="CO991" s="35"/>
      <c r="CP991" s="35"/>
      <c r="CQ991" s="35"/>
      <c r="CR991" s="35"/>
      <c r="CS991" s="35"/>
      <c r="CT991" s="35"/>
      <c r="CU991" s="35"/>
      <c r="CV991" s="35"/>
      <c r="CW991" s="35"/>
      <c r="CX991" s="35"/>
    </row>
    <row r="992" spans="1:102" ht="13.8" x14ac:dyDescent="0.3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44"/>
      <c r="W992" s="44"/>
      <c r="X992" s="35"/>
      <c r="Y992" s="35"/>
      <c r="Z992" s="35"/>
      <c r="AA992" s="45"/>
      <c r="AB992" s="45"/>
      <c r="AC992" s="45"/>
      <c r="AD992" s="45"/>
      <c r="AE992" s="45"/>
      <c r="AF992" s="46"/>
      <c r="AG992" s="152"/>
      <c r="AH992" s="48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35"/>
      <c r="BY992" s="35"/>
      <c r="BZ992" s="35"/>
      <c r="CA992" s="35"/>
      <c r="CB992" s="35"/>
      <c r="CC992" s="35"/>
      <c r="CD992" s="35"/>
      <c r="CE992" s="35"/>
      <c r="CF992" s="35"/>
      <c r="CG992" s="35"/>
      <c r="CH992" s="35"/>
      <c r="CI992" s="35"/>
      <c r="CJ992" s="35"/>
      <c r="CK992" s="35"/>
      <c r="CL992" s="35"/>
      <c r="CM992" s="35"/>
      <c r="CN992" s="35"/>
      <c r="CO992" s="35"/>
      <c r="CP992" s="35"/>
      <c r="CQ992" s="35"/>
      <c r="CR992" s="35"/>
      <c r="CS992" s="35"/>
      <c r="CT992" s="35"/>
      <c r="CU992" s="35"/>
      <c r="CV992" s="35"/>
      <c r="CW992" s="35"/>
      <c r="CX992" s="35"/>
    </row>
    <row r="993" spans="1:102" ht="13.8" x14ac:dyDescent="0.3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44"/>
      <c r="W993" s="44"/>
      <c r="X993" s="35"/>
      <c r="Y993" s="35"/>
      <c r="Z993" s="35"/>
      <c r="AA993" s="45"/>
      <c r="AB993" s="45"/>
      <c r="AC993" s="45"/>
      <c r="AD993" s="45"/>
      <c r="AE993" s="45"/>
      <c r="AF993" s="46"/>
      <c r="AG993" s="152"/>
      <c r="AH993" s="48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  <c r="BW993" s="35"/>
      <c r="BX993" s="35"/>
      <c r="BY993" s="35"/>
      <c r="BZ993" s="35"/>
      <c r="CA993" s="35"/>
      <c r="CB993" s="35"/>
      <c r="CC993" s="35"/>
      <c r="CD993" s="35"/>
      <c r="CE993" s="35"/>
      <c r="CF993" s="35"/>
      <c r="CG993" s="35"/>
      <c r="CH993" s="35"/>
      <c r="CI993" s="35"/>
      <c r="CJ993" s="35"/>
      <c r="CK993" s="35"/>
      <c r="CL993" s="35"/>
      <c r="CM993" s="35"/>
      <c r="CN993" s="35"/>
      <c r="CO993" s="35"/>
      <c r="CP993" s="35"/>
      <c r="CQ993" s="35"/>
      <c r="CR993" s="35"/>
      <c r="CS993" s="35"/>
      <c r="CT993" s="35"/>
      <c r="CU993" s="35"/>
      <c r="CV993" s="35"/>
      <c r="CW993" s="35"/>
      <c r="CX993" s="35"/>
    </row>
    <row r="994" spans="1:102" ht="13.8" x14ac:dyDescent="0.3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44"/>
      <c r="W994" s="44"/>
      <c r="X994" s="35"/>
      <c r="Y994" s="35"/>
      <c r="Z994" s="35"/>
      <c r="AA994" s="45"/>
      <c r="AB994" s="45"/>
      <c r="AC994" s="45"/>
      <c r="AD994" s="45"/>
      <c r="AE994" s="45"/>
      <c r="AF994" s="46"/>
      <c r="AG994" s="152"/>
      <c r="AH994" s="48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5"/>
      <c r="BY994" s="35"/>
      <c r="BZ994" s="35"/>
      <c r="CA994" s="35"/>
      <c r="CB994" s="35"/>
      <c r="CC994" s="35"/>
      <c r="CD994" s="35"/>
      <c r="CE994" s="35"/>
      <c r="CF994" s="35"/>
      <c r="CG994" s="35"/>
      <c r="CH994" s="35"/>
      <c r="CI994" s="35"/>
      <c r="CJ994" s="35"/>
      <c r="CK994" s="35"/>
      <c r="CL994" s="35"/>
      <c r="CM994" s="35"/>
      <c r="CN994" s="35"/>
      <c r="CO994" s="35"/>
      <c r="CP994" s="35"/>
      <c r="CQ994" s="35"/>
      <c r="CR994" s="35"/>
      <c r="CS994" s="35"/>
      <c r="CT994" s="35"/>
      <c r="CU994" s="35"/>
      <c r="CV994" s="35"/>
      <c r="CW994" s="35"/>
      <c r="CX994" s="35"/>
    </row>
    <row r="995" spans="1:102" ht="13.8" x14ac:dyDescent="0.3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44"/>
      <c r="W995" s="44"/>
      <c r="X995" s="35"/>
      <c r="Y995" s="35"/>
      <c r="Z995" s="35"/>
      <c r="AA995" s="45"/>
      <c r="AB995" s="45"/>
      <c r="AC995" s="45"/>
      <c r="AD995" s="45"/>
      <c r="AE995" s="45"/>
      <c r="AF995" s="46"/>
      <c r="AG995" s="152"/>
      <c r="AH995" s="48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5"/>
      <c r="BY995" s="35"/>
      <c r="BZ995" s="35"/>
      <c r="CA995" s="35"/>
      <c r="CB995" s="35"/>
      <c r="CC995" s="35"/>
      <c r="CD995" s="35"/>
      <c r="CE995" s="35"/>
      <c r="CF995" s="35"/>
      <c r="CG995" s="35"/>
      <c r="CH995" s="35"/>
      <c r="CI995" s="35"/>
      <c r="CJ995" s="35"/>
      <c r="CK995" s="35"/>
      <c r="CL995" s="35"/>
      <c r="CM995" s="35"/>
      <c r="CN995" s="35"/>
      <c r="CO995" s="35"/>
      <c r="CP995" s="35"/>
      <c r="CQ995" s="35"/>
      <c r="CR995" s="35"/>
      <c r="CS995" s="35"/>
      <c r="CT995" s="35"/>
      <c r="CU995" s="35"/>
      <c r="CV995" s="35"/>
      <c r="CW995" s="35"/>
      <c r="CX995" s="35"/>
    </row>
    <row r="996" spans="1:102" ht="13.8" x14ac:dyDescent="0.3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44"/>
      <c r="W996" s="44"/>
      <c r="X996" s="35"/>
      <c r="Y996" s="35"/>
      <c r="Z996" s="35"/>
      <c r="AA996" s="45"/>
      <c r="AB996" s="45"/>
      <c r="AC996" s="45"/>
      <c r="AD996" s="45"/>
      <c r="AE996" s="45"/>
      <c r="AF996" s="46"/>
      <c r="AG996" s="152"/>
      <c r="AH996" s="48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5"/>
      <c r="BY996" s="35"/>
      <c r="BZ996" s="35"/>
      <c r="CA996" s="35"/>
      <c r="CB996" s="35"/>
      <c r="CC996" s="35"/>
      <c r="CD996" s="35"/>
      <c r="CE996" s="35"/>
      <c r="CF996" s="35"/>
      <c r="CG996" s="35"/>
      <c r="CH996" s="35"/>
      <c r="CI996" s="35"/>
      <c r="CJ996" s="35"/>
      <c r="CK996" s="35"/>
      <c r="CL996" s="35"/>
      <c r="CM996" s="35"/>
      <c r="CN996" s="35"/>
      <c r="CO996" s="35"/>
      <c r="CP996" s="35"/>
      <c r="CQ996" s="35"/>
      <c r="CR996" s="35"/>
      <c r="CS996" s="35"/>
      <c r="CT996" s="35"/>
      <c r="CU996" s="35"/>
      <c r="CV996" s="35"/>
      <c r="CW996" s="35"/>
      <c r="CX996" s="35"/>
    </row>
    <row r="997" spans="1:102" ht="13.8" x14ac:dyDescent="0.3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44"/>
      <c r="W997" s="44"/>
      <c r="X997" s="35"/>
      <c r="Y997" s="35"/>
      <c r="Z997" s="35"/>
      <c r="AA997" s="45"/>
      <c r="AB997" s="45"/>
      <c r="AC997" s="45"/>
      <c r="AD997" s="45"/>
      <c r="AE997" s="45"/>
      <c r="AF997" s="46"/>
      <c r="AG997" s="152"/>
      <c r="AH997" s="48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5"/>
      <c r="BY997" s="35"/>
      <c r="BZ997" s="35"/>
      <c r="CA997" s="35"/>
      <c r="CB997" s="35"/>
      <c r="CC997" s="35"/>
      <c r="CD997" s="35"/>
      <c r="CE997" s="35"/>
      <c r="CF997" s="35"/>
      <c r="CG997" s="35"/>
      <c r="CH997" s="35"/>
      <c r="CI997" s="35"/>
      <c r="CJ997" s="35"/>
      <c r="CK997" s="35"/>
      <c r="CL997" s="35"/>
      <c r="CM997" s="35"/>
      <c r="CN997" s="35"/>
      <c r="CO997" s="35"/>
      <c r="CP997" s="35"/>
      <c r="CQ997" s="35"/>
      <c r="CR997" s="35"/>
      <c r="CS997" s="35"/>
      <c r="CT997" s="35"/>
      <c r="CU997" s="35"/>
      <c r="CV997" s="35"/>
      <c r="CW997" s="35"/>
      <c r="CX997" s="35"/>
    </row>
    <row r="998" spans="1:102" ht="13.8" x14ac:dyDescent="0.3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44"/>
      <c r="W998" s="44"/>
      <c r="X998" s="35"/>
      <c r="Y998" s="35"/>
      <c r="Z998" s="35"/>
      <c r="AA998" s="45"/>
      <c r="AB998" s="45"/>
      <c r="AC998" s="45"/>
      <c r="AD998" s="45"/>
      <c r="AE998" s="45"/>
      <c r="AF998" s="46"/>
      <c r="AG998" s="152"/>
      <c r="AH998" s="48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35"/>
      <c r="BY998" s="35"/>
      <c r="BZ998" s="35"/>
      <c r="CA998" s="35"/>
      <c r="CB998" s="35"/>
      <c r="CC998" s="35"/>
      <c r="CD998" s="35"/>
      <c r="CE998" s="35"/>
      <c r="CF998" s="35"/>
      <c r="CG998" s="35"/>
      <c r="CH998" s="35"/>
      <c r="CI998" s="35"/>
      <c r="CJ998" s="35"/>
      <c r="CK998" s="35"/>
      <c r="CL998" s="35"/>
      <c r="CM998" s="35"/>
      <c r="CN998" s="35"/>
      <c r="CO998" s="35"/>
      <c r="CP998" s="35"/>
      <c r="CQ998" s="35"/>
      <c r="CR998" s="35"/>
      <c r="CS998" s="35"/>
      <c r="CT998" s="35"/>
      <c r="CU998" s="35"/>
      <c r="CV998" s="35"/>
      <c r="CW998" s="35"/>
      <c r="CX998" s="35"/>
    </row>
    <row r="999" spans="1:102" ht="13.8" x14ac:dyDescent="0.3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44"/>
      <c r="W999" s="44"/>
      <c r="X999" s="35"/>
      <c r="Y999" s="35"/>
      <c r="Z999" s="35"/>
      <c r="AA999" s="45"/>
      <c r="AB999" s="45"/>
      <c r="AC999" s="45"/>
      <c r="AD999" s="45"/>
      <c r="AE999" s="45"/>
      <c r="AF999" s="46"/>
      <c r="AG999" s="152"/>
      <c r="AH999" s="48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BV999" s="35"/>
      <c r="BW999" s="35"/>
      <c r="BX999" s="35"/>
      <c r="BY999" s="35"/>
      <c r="BZ999" s="35"/>
      <c r="CA999" s="35"/>
      <c r="CB999" s="35"/>
      <c r="CC999" s="35"/>
      <c r="CD999" s="35"/>
      <c r="CE999" s="35"/>
      <c r="CF999" s="35"/>
      <c r="CG999" s="35"/>
      <c r="CH999" s="35"/>
      <c r="CI999" s="35"/>
      <c r="CJ999" s="35"/>
      <c r="CK999" s="35"/>
      <c r="CL999" s="35"/>
      <c r="CM999" s="35"/>
      <c r="CN999" s="35"/>
      <c r="CO999" s="35"/>
      <c r="CP999" s="35"/>
      <c r="CQ999" s="35"/>
      <c r="CR999" s="35"/>
      <c r="CS999" s="35"/>
      <c r="CT999" s="35"/>
      <c r="CU999" s="35"/>
      <c r="CV999" s="35"/>
      <c r="CW999" s="35"/>
      <c r="CX999" s="35"/>
    </row>
    <row r="1000" spans="1:102" ht="13.8" x14ac:dyDescent="0.3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44"/>
      <c r="W1000" s="44"/>
      <c r="X1000" s="35"/>
      <c r="Y1000" s="35"/>
      <c r="Z1000" s="35"/>
      <c r="AA1000" s="45"/>
      <c r="AB1000" s="45"/>
      <c r="AC1000" s="45"/>
      <c r="AD1000" s="45"/>
      <c r="AE1000" s="45"/>
      <c r="AF1000" s="46"/>
      <c r="AG1000" s="152"/>
      <c r="AH1000" s="48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BV1000" s="35"/>
      <c r="BW1000" s="35"/>
      <c r="BX1000" s="35"/>
      <c r="BY1000" s="35"/>
      <c r="BZ1000" s="35"/>
      <c r="CA1000" s="35"/>
      <c r="CB1000" s="35"/>
      <c r="CC1000" s="35"/>
      <c r="CD1000" s="35"/>
      <c r="CE1000" s="35"/>
      <c r="CF1000" s="35"/>
      <c r="CG1000" s="35"/>
      <c r="CH1000" s="35"/>
      <c r="CI1000" s="35"/>
      <c r="CJ1000" s="35"/>
      <c r="CK1000" s="35"/>
      <c r="CL1000" s="35"/>
      <c r="CM1000" s="35"/>
      <c r="CN1000" s="35"/>
      <c r="CO1000" s="35"/>
      <c r="CP1000" s="35"/>
      <c r="CQ1000" s="35"/>
      <c r="CR1000" s="35"/>
      <c r="CS1000" s="35"/>
      <c r="CT1000" s="35"/>
      <c r="CU1000" s="35"/>
      <c r="CV1000" s="35"/>
      <c r="CW1000" s="35"/>
      <c r="CX1000" s="35"/>
    </row>
    <row r="1001" spans="1:102" ht="13.8" x14ac:dyDescent="0.3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44"/>
      <c r="W1001" s="44"/>
      <c r="X1001" s="35"/>
      <c r="Y1001" s="35"/>
      <c r="Z1001" s="35"/>
      <c r="AA1001" s="45"/>
      <c r="AB1001" s="45"/>
      <c r="AC1001" s="45"/>
      <c r="AD1001" s="45"/>
      <c r="AE1001" s="45"/>
      <c r="AF1001" s="46"/>
      <c r="AG1001" s="152"/>
      <c r="AH1001" s="48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  <c r="AW1001" s="35"/>
      <c r="AX1001" s="35"/>
      <c r="AY1001" s="35"/>
      <c r="AZ1001" s="35"/>
      <c r="BA1001" s="35"/>
      <c r="BB1001" s="35"/>
      <c r="BC1001" s="35"/>
      <c r="BD1001" s="35"/>
      <c r="BE1001" s="35"/>
      <c r="BF1001" s="35"/>
      <c r="BG1001" s="35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  <c r="BT1001" s="35"/>
      <c r="BU1001" s="35"/>
      <c r="BV1001" s="35"/>
      <c r="BW1001" s="35"/>
      <c r="BX1001" s="35"/>
      <c r="BY1001" s="35"/>
      <c r="BZ1001" s="35"/>
      <c r="CA1001" s="35"/>
      <c r="CB1001" s="35"/>
      <c r="CC1001" s="35"/>
      <c r="CD1001" s="35"/>
      <c r="CE1001" s="35"/>
      <c r="CF1001" s="35"/>
      <c r="CG1001" s="35"/>
      <c r="CH1001" s="35"/>
      <c r="CI1001" s="35"/>
      <c r="CJ1001" s="35"/>
      <c r="CK1001" s="35"/>
      <c r="CL1001" s="35"/>
      <c r="CM1001" s="35"/>
      <c r="CN1001" s="35"/>
      <c r="CO1001" s="35"/>
      <c r="CP1001" s="35"/>
      <c r="CQ1001" s="35"/>
      <c r="CR1001" s="35"/>
      <c r="CS1001" s="35"/>
      <c r="CT1001" s="35"/>
      <c r="CU1001" s="35"/>
      <c r="CV1001" s="35"/>
      <c r="CW1001" s="35"/>
      <c r="CX1001" s="35"/>
    </row>
    <row r="1002" spans="1:102" ht="13.8" x14ac:dyDescent="0.3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44"/>
      <c r="W1002" s="44"/>
      <c r="X1002" s="35"/>
      <c r="Y1002" s="35"/>
      <c r="Z1002" s="35"/>
      <c r="AA1002" s="45"/>
      <c r="AB1002" s="45"/>
      <c r="AC1002" s="45"/>
      <c r="AD1002" s="45"/>
      <c r="AE1002" s="45"/>
      <c r="AF1002" s="46"/>
      <c r="AG1002" s="152"/>
      <c r="AH1002" s="48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  <c r="AW1002" s="35"/>
      <c r="AX1002" s="35"/>
      <c r="AY1002" s="35"/>
      <c r="AZ1002" s="35"/>
      <c r="BA1002" s="35"/>
      <c r="BB1002" s="35"/>
      <c r="BC1002" s="35"/>
      <c r="BD1002" s="35"/>
      <c r="BE1002" s="35"/>
      <c r="BF1002" s="35"/>
      <c r="BG1002" s="35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  <c r="BT1002" s="35"/>
      <c r="BU1002" s="35"/>
      <c r="BV1002" s="35"/>
      <c r="BW1002" s="35"/>
      <c r="BX1002" s="35"/>
      <c r="BY1002" s="35"/>
      <c r="BZ1002" s="35"/>
      <c r="CA1002" s="35"/>
      <c r="CB1002" s="35"/>
      <c r="CC1002" s="35"/>
      <c r="CD1002" s="35"/>
      <c r="CE1002" s="35"/>
      <c r="CF1002" s="35"/>
      <c r="CG1002" s="35"/>
      <c r="CH1002" s="35"/>
      <c r="CI1002" s="35"/>
      <c r="CJ1002" s="35"/>
      <c r="CK1002" s="35"/>
      <c r="CL1002" s="35"/>
      <c r="CM1002" s="35"/>
      <c r="CN1002" s="35"/>
      <c r="CO1002" s="35"/>
      <c r="CP1002" s="35"/>
      <c r="CQ1002" s="35"/>
      <c r="CR1002" s="35"/>
      <c r="CS1002" s="35"/>
      <c r="CT1002" s="35"/>
      <c r="CU1002" s="35"/>
      <c r="CV1002" s="35"/>
      <c r="CW1002" s="35"/>
      <c r="CX1002" s="35"/>
    </row>
    <row r="1003" spans="1:102" ht="13.8" x14ac:dyDescent="0.3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44"/>
      <c r="W1003" s="44"/>
      <c r="X1003" s="35"/>
      <c r="Y1003" s="35"/>
      <c r="Z1003" s="35"/>
      <c r="AA1003" s="45"/>
      <c r="AB1003" s="45"/>
      <c r="AC1003" s="45"/>
      <c r="AD1003" s="45"/>
      <c r="AE1003" s="45"/>
      <c r="AF1003" s="46"/>
      <c r="AG1003" s="152"/>
      <c r="AH1003" s="48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  <c r="AW1003" s="35"/>
      <c r="AX1003" s="35"/>
      <c r="AY1003" s="35"/>
      <c r="AZ1003" s="35"/>
      <c r="BA1003" s="35"/>
      <c r="BB1003" s="35"/>
      <c r="BC1003" s="35"/>
      <c r="BD1003" s="35"/>
      <c r="BE1003" s="35"/>
      <c r="BF1003" s="35"/>
      <c r="BG1003" s="35"/>
      <c r="BH1003" s="35"/>
      <c r="BI1003" s="35"/>
      <c r="BJ1003" s="35"/>
      <c r="BK1003" s="35"/>
      <c r="BL1003" s="35"/>
      <c r="BM1003" s="35"/>
      <c r="BN1003" s="35"/>
      <c r="BO1003" s="35"/>
      <c r="BP1003" s="35"/>
      <c r="BQ1003" s="35"/>
      <c r="BR1003" s="35"/>
      <c r="BS1003" s="35"/>
      <c r="BT1003" s="35"/>
      <c r="BU1003" s="35"/>
      <c r="BV1003" s="35"/>
      <c r="BW1003" s="35"/>
      <c r="BX1003" s="35"/>
      <c r="BY1003" s="35"/>
      <c r="BZ1003" s="35"/>
      <c r="CA1003" s="35"/>
      <c r="CB1003" s="35"/>
      <c r="CC1003" s="35"/>
      <c r="CD1003" s="35"/>
      <c r="CE1003" s="35"/>
      <c r="CF1003" s="35"/>
      <c r="CG1003" s="35"/>
      <c r="CH1003" s="35"/>
      <c r="CI1003" s="35"/>
      <c r="CJ1003" s="35"/>
      <c r="CK1003" s="35"/>
      <c r="CL1003" s="35"/>
      <c r="CM1003" s="35"/>
      <c r="CN1003" s="35"/>
      <c r="CO1003" s="35"/>
      <c r="CP1003" s="35"/>
      <c r="CQ1003" s="35"/>
      <c r="CR1003" s="35"/>
      <c r="CS1003" s="35"/>
      <c r="CT1003" s="35"/>
      <c r="CU1003" s="35"/>
      <c r="CV1003" s="35"/>
      <c r="CW1003" s="35"/>
      <c r="CX1003" s="35"/>
    </row>
    <row r="1004" spans="1:102" ht="13.8" x14ac:dyDescent="0.3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44"/>
      <c r="W1004" s="44"/>
      <c r="X1004" s="35"/>
      <c r="Y1004" s="35"/>
      <c r="Z1004" s="35"/>
      <c r="AA1004" s="45"/>
      <c r="AB1004" s="45"/>
      <c r="AC1004" s="45"/>
      <c r="AD1004" s="45"/>
      <c r="AE1004" s="45"/>
      <c r="AF1004" s="46"/>
      <c r="AG1004" s="152"/>
      <c r="AH1004" s="48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  <c r="AW1004" s="35"/>
      <c r="AX1004" s="35"/>
      <c r="AY1004" s="35"/>
      <c r="AZ1004" s="35"/>
      <c r="BA1004" s="35"/>
      <c r="BB1004" s="35"/>
      <c r="BC1004" s="35"/>
      <c r="BD1004" s="35"/>
      <c r="BE1004" s="35"/>
      <c r="BF1004" s="35"/>
      <c r="BG1004" s="35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  <c r="BT1004" s="35"/>
      <c r="BU1004" s="35"/>
      <c r="BV1004" s="35"/>
      <c r="BW1004" s="35"/>
      <c r="BX1004" s="35"/>
      <c r="BY1004" s="35"/>
      <c r="BZ1004" s="35"/>
      <c r="CA1004" s="35"/>
      <c r="CB1004" s="35"/>
      <c r="CC1004" s="35"/>
      <c r="CD1004" s="35"/>
      <c r="CE1004" s="35"/>
      <c r="CF1004" s="35"/>
      <c r="CG1004" s="35"/>
      <c r="CH1004" s="35"/>
      <c r="CI1004" s="35"/>
      <c r="CJ1004" s="35"/>
      <c r="CK1004" s="35"/>
      <c r="CL1004" s="35"/>
      <c r="CM1004" s="35"/>
      <c r="CN1004" s="35"/>
      <c r="CO1004" s="35"/>
      <c r="CP1004" s="35"/>
      <c r="CQ1004" s="35"/>
      <c r="CR1004" s="35"/>
      <c r="CS1004" s="35"/>
      <c r="CT1004" s="35"/>
      <c r="CU1004" s="35"/>
      <c r="CV1004" s="35"/>
      <c r="CW1004" s="35"/>
      <c r="CX1004" s="35"/>
    </row>
    <row r="1005" spans="1:102" ht="13.8" x14ac:dyDescent="0.3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44"/>
      <c r="W1005" s="44"/>
      <c r="X1005" s="35"/>
      <c r="Y1005" s="35"/>
      <c r="Z1005" s="35"/>
      <c r="AA1005" s="45"/>
      <c r="AB1005" s="45"/>
      <c r="AC1005" s="45"/>
      <c r="AD1005" s="45"/>
      <c r="AE1005" s="45"/>
      <c r="AF1005" s="46"/>
      <c r="AG1005" s="152"/>
      <c r="AH1005" s="48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  <c r="AW1005" s="35"/>
      <c r="AX1005" s="35"/>
      <c r="AY1005" s="35"/>
      <c r="AZ1005" s="35"/>
      <c r="BA1005" s="35"/>
      <c r="BB1005" s="35"/>
      <c r="BC1005" s="35"/>
      <c r="BD1005" s="35"/>
      <c r="BE1005" s="35"/>
      <c r="BF1005" s="35"/>
      <c r="BG1005" s="35"/>
      <c r="BH1005" s="35"/>
      <c r="BI1005" s="35"/>
      <c r="BJ1005" s="35"/>
      <c r="BK1005" s="35"/>
      <c r="BL1005" s="35"/>
      <c r="BM1005" s="35"/>
      <c r="BN1005" s="35"/>
      <c r="BO1005" s="35"/>
      <c r="BP1005" s="35"/>
      <c r="BQ1005" s="35"/>
      <c r="BR1005" s="35"/>
      <c r="BS1005" s="35"/>
      <c r="BT1005" s="35"/>
      <c r="BU1005" s="35"/>
      <c r="BV1005" s="35"/>
      <c r="BW1005" s="35"/>
      <c r="BX1005" s="35"/>
      <c r="BY1005" s="35"/>
      <c r="BZ1005" s="35"/>
      <c r="CA1005" s="35"/>
      <c r="CB1005" s="35"/>
      <c r="CC1005" s="35"/>
      <c r="CD1005" s="35"/>
      <c r="CE1005" s="35"/>
      <c r="CF1005" s="35"/>
      <c r="CG1005" s="35"/>
      <c r="CH1005" s="35"/>
      <c r="CI1005" s="35"/>
      <c r="CJ1005" s="35"/>
      <c r="CK1005" s="35"/>
      <c r="CL1005" s="35"/>
      <c r="CM1005" s="35"/>
      <c r="CN1005" s="35"/>
      <c r="CO1005" s="35"/>
      <c r="CP1005" s="35"/>
      <c r="CQ1005" s="35"/>
      <c r="CR1005" s="35"/>
      <c r="CS1005" s="35"/>
      <c r="CT1005" s="35"/>
      <c r="CU1005" s="35"/>
      <c r="CV1005" s="35"/>
      <c r="CW1005" s="35"/>
      <c r="CX1005" s="35"/>
    </row>
    <row r="1006" spans="1:102" ht="13.8" x14ac:dyDescent="0.3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44"/>
      <c r="W1006" s="44"/>
      <c r="X1006" s="35"/>
      <c r="Y1006" s="35"/>
      <c r="Z1006" s="35"/>
      <c r="AA1006" s="45"/>
      <c r="AB1006" s="45"/>
      <c r="AC1006" s="45"/>
      <c r="AD1006" s="45"/>
      <c r="AE1006" s="45"/>
      <c r="AF1006" s="46"/>
      <c r="AG1006" s="152"/>
      <c r="AH1006" s="48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  <c r="AW1006" s="35"/>
      <c r="AX1006" s="35"/>
      <c r="AY1006" s="35"/>
      <c r="AZ1006" s="35"/>
      <c r="BA1006" s="35"/>
      <c r="BB1006" s="35"/>
      <c r="BC1006" s="35"/>
      <c r="BD1006" s="35"/>
      <c r="BE1006" s="35"/>
      <c r="BF1006" s="35"/>
      <c r="BG1006" s="35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  <c r="BT1006" s="35"/>
      <c r="BU1006" s="35"/>
      <c r="BV1006" s="35"/>
      <c r="BW1006" s="35"/>
      <c r="BX1006" s="35"/>
      <c r="BY1006" s="35"/>
      <c r="BZ1006" s="35"/>
      <c r="CA1006" s="35"/>
      <c r="CB1006" s="35"/>
      <c r="CC1006" s="35"/>
      <c r="CD1006" s="35"/>
      <c r="CE1006" s="35"/>
      <c r="CF1006" s="35"/>
      <c r="CG1006" s="35"/>
      <c r="CH1006" s="35"/>
      <c r="CI1006" s="35"/>
      <c r="CJ1006" s="35"/>
      <c r="CK1006" s="35"/>
      <c r="CL1006" s="35"/>
      <c r="CM1006" s="35"/>
      <c r="CN1006" s="35"/>
      <c r="CO1006" s="35"/>
      <c r="CP1006" s="35"/>
      <c r="CQ1006" s="35"/>
      <c r="CR1006" s="35"/>
      <c r="CS1006" s="35"/>
      <c r="CT1006" s="35"/>
      <c r="CU1006" s="35"/>
      <c r="CV1006" s="35"/>
      <c r="CW1006" s="35"/>
      <c r="CX1006" s="35"/>
    </row>
    <row r="1007" spans="1:102" ht="13.8" x14ac:dyDescent="0.3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44"/>
      <c r="W1007" s="44"/>
      <c r="X1007" s="35"/>
      <c r="Y1007" s="35"/>
      <c r="Z1007" s="35"/>
      <c r="AA1007" s="45"/>
      <c r="AB1007" s="45"/>
      <c r="AC1007" s="45"/>
      <c r="AD1007" s="45"/>
      <c r="AE1007" s="45"/>
      <c r="AF1007" s="46"/>
      <c r="AG1007" s="152"/>
      <c r="AH1007" s="48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  <c r="AW1007" s="35"/>
      <c r="AX1007" s="35"/>
      <c r="AY1007" s="35"/>
      <c r="AZ1007" s="35"/>
      <c r="BA1007" s="35"/>
      <c r="BB1007" s="35"/>
      <c r="BC1007" s="35"/>
      <c r="BD1007" s="35"/>
      <c r="BE1007" s="35"/>
      <c r="BF1007" s="35"/>
      <c r="BG1007" s="35"/>
      <c r="BH1007" s="35"/>
      <c r="BI1007" s="35"/>
      <c r="BJ1007" s="35"/>
      <c r="BK1007" s="35"/>
      <c r="BL1007" s="35"/>
      <c r="BM1007" s="35"/>
      <c r="BN1007" s="35"/>
      <c r="BO1007" s="35"/>
      <c r="BP1007" s="35"/>
      <c r="BQ1007" s="35"/>
      <c r="BR1007" s="35"/>
      <c r="BS1007" s="35"/>
      <c r="BT1007" s="35"/>
      <c r="BU1007" s="35"/>
      <c r="BV1007" s="35"/>
      <c r="BW1007" s="35"/>
      <c r="BX1007" s="35"/>
      <c r="BY1007" s="35"/>
      <c r="BZ1007" s="35"/>
      <c r="CA1007" s="35"/>
      <c r="CB1007" s="35"/>
      <c r="CC1007" s="35"/>
      <c r="CD1007" s="35"/>
      <c r="CE1007" s="35"/>
      <c r="CF1007" s="35"/>
      <c r="CG1007" s="35"/>
      <c r="CH1007" s="35"/>
      <c r="CI1007" s="35"/>
      <c r="CJ1007" s="35"/>
      <c r="CK1007" s="35"/>
      <c r="CL1007" s="35"/>
      <c r="CM1007" s="35"/>
      <c r="CN1007" s="35"/>
      <c r="CO1007" s="35"/>
      <c r="CP1007" s="35"/>
      <c r="CQ1007" s="35"/>
      <c r="CR1007" s="35"/>
      <c r="CS1007" s="35"/>
      <c r="CT1007" s="35"/>
      <c r="CU1007" s="35"/>
      <c r="CV1007" s="35"/>
      <c r="CW1007" s="35"/>
      <c r="CX1007" s="35"/>
    </row>
    <row r="1008" spans="1:102" ht="13.8" x14ac:dyDescent="0.3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44"/>
      <c r="W1008" s="44"/>
      <c r="X1008" s="35"/>
      <c r="Y1008" s="35"/>
      <c r="Z1008" s="35"/>
      <c r="AA1008" s="45"/>
      <c r="AB1008" s="45"/>
      <c r="AC1008" s="45"/>
      <c r="AD1008" s="45"/>
      <c r="AE1008" s="45"/>
      <c r="AF1008" s="46"/>
      <c r="AG1008" s="152"/>
      <c r="AH1008" s="48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  <c r="BT1008" s="35"/>
      <c r="BU1008" s="35"/>
      <c r="BV1008" s="35"/>
      <c r="BW1008" s="35"/>
      <c r="BX1008" s="35"/>
      <c r="BY1008" s="35"/>
      <c r="BZ1008" s="35"/>
      <c r="CA1008" s="35"/>
      <c r="CB1008" s="35"/>
      <c r="CC1008" s="35"/>
      <c r="CD1008" s="35"/>
      <c r="CE1008" s="35"/>
      <c r="CF1008" s="35"/>
      <c r="CG1008" s="35"/>
      <c r="CH1008" s="35"/>
      <c r="CI1008" s="35"/>
      <c r="CJ1008" s="35"/>
      <c r="CK1008" s="35"/>
      <c r="CL1008" s="35"/>
      <c r="CM1008" s="35"/>
      <c r="CN1008" s="35"/>
      <c r="CO1008" s="35"/>
      <c r="CP1008" s="35"/>
      <c r="CQ1008" s="35"/>
      <c r="CR1008" s="35"/>
      <c r="CS1008" s="35"/>
      <c r="CT1008" s="35"/>
      <c r="CU1008" s="35"/>
      <c r="CV1008" s="35"/>
      <c r="CW1008" s="35"/>
      <c r="CX1008" s="35"/>
    </row>
    <row r="1009" spans="1:102" ht="13.8" x14ac:dyDescent="0.3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44"/>
      <c r="W1009" s="44"/>
      <c r="X1009" s="35"/>
      <c r="Y1009" s="35"/>
      <c r="Z1009" s="35"/>
      <c r="AA1009" s="45"/>
      <c r="AB1009" s="45"/>
      <c r="AC1009" s="45"/>
      <c r="AD1009" s="45"/>
      <c r="AE1009" s="45"/>
      <c r="AF1009" s="46"/>
      <c r="AG1009" s="152"/>
      <c r="AH1009" s="48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  <c r="BT1009" s="35"/>
      <c r="BU1009" s="35"/>
      <c r="BV1009" s="35"/>
      <c r="BW1009" s="35"/>
      <c r="BX1009" s="35"/>
      <c r="BY1009" s="35"/>
      <c r="BZ1009" s="35"/>
      <c r="CA1009" s="35"/>
      <c r="CB1009" s="35"/>
      <c r="CC1009" s="35"/>
      <c r="CD1009" s="35"/>
      <c r="CE1009" s="35"/>
      <c r="CF1009" s="35"/>
      <c r="CG1009" s="35"/>
      <c r="CH1009" s="35"/>
      <c r="CI1009" s="35"/>
      <c r="CJ1009" s="35"/>
      <c r="CK1009" s="35"/>
      <c r="CL1009" s="35"/>
      <c r="CM1009" s="35"/>
      <c r="CN1009" s="35"/>
      <c r="CO1009" s="35"/>
      <c r="CP1009" s="35"/>
      <c r="CQ1009" s="35"/>
      <c r="CR1009" s="35"/>
      <c r="CS1009" s="35"/>
      <c r="CT1009" s="35"/>
      <c r="CU1009" s="35"/>
      <c r="CV1009" s="35"/>
      <c r="CW1009" s="35"/>
      <c r="CX1009" s="35"/>
    </row>
    <row r="1010" spans="1:102" ht="13.8" x14ac:dyDescent="0.3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44"/>
      <c r="W1010" s="44"/>
      <c r="X1010" s="35"/>
      <c r="Y1010" s="35"/>
      <c r="Z1010" s="35"/>
      <c r="AA1010" s="45"/>
      <c r="AB1010" s="45"/>
      <c r="AC1010" s="45"/>
      <c r="AD1010" s="45"/>
      <c r="AE1010" s="45"/>
      <c r="AF1010" s="46"/>
      <c r="AG1010" s="152"/>
      <c r="AH1010" s="48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  <c r="AW1010" s="35"/>
      <c r="AX1010" s="35"/>
      <c r="AY1010" s="35"/>
      <c r="AZ1010" s="35"/>
      <c r="BA1010" s="35"/>
      <c r="BB1010" s="35"/>
      <c r="BC1010" s="35"/>
      <c r="BD1010" s="35"/>
      <c r="BE1010" s="35"/>
      <c r="BF1010" s="35"/>
      <c r="BG1010" s="35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  <c r="BT1010" s="35"/>
      <c r="BU1010" s="35"/>
      <c r="BV1010" s="35"/>
      <c r="BW1010" s="35"/>
      <c r="BX1010" s="35"/>
      <c r="BY1010" s="35"/>
      <c r="BZ1010" s="35"/>
      <c r="CA1010" s="35"/>
      <c r="CB1010" s="35"/>
      <c r="CC1010" s="35"/>
      <c r="CD1010" s="35"/>
      <c r="CE1010" s="35"/>
      <c r="CF1010" s="35"/>
      <c r="CG1010" s="35"/>
      <c r="CH1010" s="35"/>
      <c r="CI1010" s="35"/>
      <c r="CJ1010" s="35"/>
      <c r="CK1010" s="35"/>
      <c r="CL1010" s="35"/>
      <c r="CM1010" s="35"/>
      <c r="CN1010" s="35"/>
      <c r="CO1010" s="35"/>
      <c r="CP1010" s="35"/>
      <c r="CQ1010" s="35"/>
      <c r="CR1010" s="35"/>
      <c r="CS1010" s="35"/>
      <c r="CT1010" s="35"/>
      <c r="CU1010" s="35"/>
      <c r="CV1010" s="35"/>
      <c r="CW1010" s="35"/>
      <c r="CX1010" s="35"/>
    </row>
    <row r="1011" spans="1:102" ht="13.8" x14ac:dyDescent="0.3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  <c r="P1011" s="35"/>
      <c r="Q1011" s="35"/>
      <c r="R1011" s="35"/>
      <c r="S1011" s="35"/>
      <c r="T1011" s="35"/>
      <c r="U1011" s="35"/>
      <c r="V1011" s="44"/>
      <c r="W1011" s="44"/>
      <c r="X1011" s="35"/>
      <c r="Y1011" s="35"/>
      <c r="Z1011" s="35"/>
      <c r="AA1011" s="45"/>
      <c r="AB1011" s="45"/>
      <c r="AC1011" s="45"/>
      <c r="AD1011" s="45"/>
      <c r="AE1011" s="45"/>
      <c r="AF1011" s="46"/>
      <c r="AG1011" s="152"/>
      <c r="AH1011" s="48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  <c r="AW1011" s="35"/>
      <c r="AX1011" s="35"/>
      <c r="AY1011" s="35"/>
      <c r="AZ1011" s="35"/>
      <c r="BA1011" s="35"/>
      <c r="BB1011" s="35"/>
      <c r="BC1011" s="35"/>
      <c r="BD1011" s="35"/>
      <c r="BE1011" s="35"/>
      <c r="BF1011" s="35"/>
      <c r="BG1011" s="35"/>
      <c r="BH1011" s="35"/>
      <c r="BI1011" s="35"/>
      <c r="BJ1011" s="35"/>
      <c r="BK1011" s="35"/>
      <c r="BL1011" s="35"/>
      <c r="BM1011" s="35"/>
      <c r="BN1011" s="35"/>
      <c r="BO1011" s="35"/>
      <c r="BP1011" s="35"/>
      <c r="BQ1011" s="35"/>
      <c r="BR1011" s="35"/>
      <c r="BS1011" s="35"/>
      <c r="BT1011" s="35"/>
      <c r="BU1011" s="35"/>
      <c r="BV1011" s="35"/>
      <c r="BW1011" s="35"/>
      <c r="BX1011" s="35"/>
      <c r="BY1011" s="35"/>
      <c r="BZ1011" s="35"/>
      <c r="CA1011" s="35"/>
      <c r="CB1011" s="35"/>
      <c r="CC1011" s="35"/>
      <c r="CD1011" s="35"/>
      <c r="CE1011" s="35"/>
      <c r="CF1011" s="35"/>
      <c r="CG1011" s="35"/>
      <c r="CH1011" s="35"/>
      <c r="CI1011" s="35"/>
      <c r="CJ1011" s="35"/>
      <c r="CK1011" s="35"/>
      <c r="CL1011" s="35"/>
      <c r="CM1011" s="35"/>
      <c r="CN1011" s="35"/>
      <c r="CO1011" s="35"/>
      <c r="CP1011" s="35"/>
      <c r="CQ1011" s="35"/>
      <c r="CR1011" s="35"/>
      <c r="CS1011" s="35"/>
      <c r="CT1011" s="35"/>
      <c r="CU1011" s="35"/>
      <c r="CV1011" s="35"/>
      <c r="CW1011" s="35"/>
      <c r="CX1011" s="35"/>
    </row>
    <row r="1012" spans="1:102" ht="13.8" x14ac:dyDescent="0.3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44"/>
      <c r="W1012" s="44"/>
      <c r="X1012" s="35"/>
      <c r="Y1012" s="35"/>
      <c r="Z1012" s="35"/>
      <c r="AA1012" s="45"/>
      <c r="AB1012" s="45"/>
      <c r="AC1012" s="45"/>
      <c r="AD1012" s="45"/>
      <c r="AE1012" s="45"/>
      <c r="AF1012" s="46"/>
      <c r="AG1012" s="152"/>
      <c r="AH1012" s="48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  <c r="AW1012" s="35"/>
      <c r="AX1012" s="35"/>
      <c r="AY1012" s="35"/>
      <c r="AZ1012" s="35"/>
      <c r="BA1012" s="35"/>
      <c r="BB1012" s="35"/>
      <c r="BC1012" s="35"/>
      <c r="BD1012" s="35"/>
      <c r="BE1012" s="35"/>
      <c r="BF1012" s="35"/>
      <c r="BG1012" s="35"/>
      <c r="BH1012" s="35"/>
      <c r="BI1012" s="35"/>
      <c r="BJ1012" s="35"/>
      <c r="BK1012" s="35"/>
      <c r="BL1012" s="35"/>
      <c r="BM1012" s="35"/>
      <c r="BN1012" s="35"/>
      <c r="BO1012" s="35"/>
      <c r="BP1012" s="35"/>
      <c r="BQ1012" s="35"/>
      <c r="BR1012" s="35"/>
      <c r="BS1012" s="35"/>
      <c r="BT1012" s="35"/>
      <c r="BU1012" s="35"/>
      <c r="BV1012" s="35"/>
      <c r="BW1012" s="35"/>
      <c r="BX1012" s="35"/>
      <c r="BY1012" s="35"/>
      <c r="BZ1012" s="35"/>
      <c r="CA1012" s="35"/>
      <c r="CB1012" s="35"/>
      <c r="CC1012" s="35"/>
      <c r="CD1012" s="35"/>
      <c r="CE1012" s="35"/>
      <c r="CF1012" s="35"/>
      <c r="CG1012" s="35"/>
      <c r="CH1012" s="35"/>
      <c r="CI1012" s="35"/>
      <c r="CJ1012" s="35"/>
      <c r="CK1012" s="35"/>
      <c r="CL1012" s="35"/>
      <c r="CM1012" s="35"/>
      <c r="CN1012" s="35"/>
      <c r="CO1012" s="35"/>
      <c r="CP1012" s="35"/>
      <c r="CQ1012" s="35"/>
      <c r="CR1012" s="35"/>
      <c r="CS1012" s="35"/>
      <c r="CT1012" s="35"/>
      <c r="CU1012" s="35"/>
      <c r="CV1012" s="35"/>
      <c r="CW1012" s="35"/>
      <c r="CX1012" s="35"/>
    </row>
    <row r="1013" spans="1:102" ht="13.8" x14ac:dyDescent="0.3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  <c r="P1013" s="35"/>
      <c r="Q1013" s="35"/>
      <c r="R1013" s="35"/>
      <c r="S1013" s="35"/>
      <c r="T1013" s="35"/>
      <c r="U1013" s="35"/>
      <c r="V1013" s="44"/>
      <c r="W1013" s="44"/>
      <c r="X1013" s="35"/>
      <c r="Y1013" s="35"/>
      <c r="Z1013" s="35"/>
      <c r="AA1013" s="45"/>
      <c r="AB1013" s="45"/>
      <c r="AC1013" s="45"/>
      <c r="AD1013" s="45"/>
      <c r="AE1013" s="45"/>
      <c r="AF1013" s="46"/>
      <c r="AG1013" s="152"/>
      <c r="AH1013" s="48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  <c r="AW1013" s="35"/>
      <c r="AX1013" s="35"/>
      <c r="AY1013" s="35"/>
      <c r="AZ1013" s="35"/>
      <c r="BA1013" s="35"/>
      <c r="BB1013" s="35"/>
      <c r="BC1013" s="35"/>
      <c r="BD1013" s="35"/>
      <c r="BE1013" s="35"/>
      <c r="BF1013" s="35"/>
      <c r="BG1013" s="35"/>
      <c r="BH1013" s="35"/>
      <c r="BI1013" s="35"/>
      <c r="BJ1013" s="35"/>
      <c r="BK1013" s="35"/>
      <c r="BL1013" s="35"/>
      <c r="BM1013" s="35"/>
      <c r="BN1013" s="35"/>
      <c r="BO1013" s="35"/>
      <c r="BP1013" s="35"/>
      <c r="BQ1013" s="35"/>
      <c r="BR1013" s="35"/>
      <c r="BS1013" s="35"/>
      <c r="BT1013" s="35"/>
      <c r="BU1013" s="35"/>
      <c r="BV1013" s="35"/>
      <c r="BW1013" s="35"/>
      <c r="BX1013" s="35"/>
      <c r="BY1013" s="35"/>
      <c r="BZ1013" s="35"/>
      <c r="CA1013" s="35"/>
      <c r="CB1013" s="35"/>
      <c r="CC1013" s="35"/>
      <c r="CD1013" s="35"/>
      <c r="CE1013" s="35"/>
      <c r="CF1013" s="35"/>
      <c r="CG1013" s="35"/>
      <c r="CH1013" s="35"/>
      <c r="CI1013" s="35"/>
      <c r="CJ1013" s="35"/>
      <c r="CK1013" s="35"/>
      <c r="CL1013" s="35"/>
      <c r="CM1013" s="35"/>
      <c r="CN1013" s="35"/>
      <c r="CO1013" s="35"/>
      <c r="CP1013" s="35"/>
      <c r="CQ1013" s="35"/>
      <c r="CR1013" s="35"/>
      <c r="CS1013" s="35"/>
      <c r="CT1013" s="35"/>
      <c r="CU1013" s="35"/>
      <c r="CV1013" s="35"/>
      <c r="CW1013" s="35"/>
      <c r="CX1013" s="35"/>
    </row>
    <row r="1014" spans="1:102" ht="13.8" x14ac:dyDescent="0.3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44"/>
      <c r="W1014" s="44"/>
      <c r="X1014" s="35"/>
      <c r="Y1014" s="35"/>
      <c r="Z1014" s="35"/>
      <c r="AA1014" s="45"/>
      <c r="AB1014" s="45"/>
      <c r="AC1014" s="45"/>
      <c r="AD1014" s="45"/>
      <c r="AE1014" s="45"/>
      <c r="AF1014" s="46"/>
      <c r="AG1014" s="152"/>
      <c r="AH1014" s="48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  <c r="AW1014" s="35"/>
      <c r="AX1014" s="35"/>
      <c r="AY1014" s="35"/>
      <c r="AZ1014" s="35"/>
      <c r="BA1014" s="35"/>
      <c r="BB1014" s="35"/>
      <c r="BC1014" s="35"/>
      <c r="BD1014" s="35"/>
      <c r="BE1014" s="35"/>
      <c r="BF1014" s="35"/>
      <c r="BG1014" s="35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  <c r="BT1014" s="35"/>
      <c r="BU1014" s="35"/>
      <c r="BV1014" s="35"/>
      <c r="BW1014" s="35"/>
      <c r="BX1014" s="35"/>
      <c r="BY1014" s="35"/>
      <c r="BZ1014" s="35"/>
      <c r="CA1014" s="35"/>
      <c r="CB1014" s="35"/>
      <c r="CC1014" s="35"/>
      <c r="CD1014" s="35"/>
      <c r="CE1014" s="35"/>
      <c r="CF1014" s="35"/>
      <c r="CG1014" s="35"/>
      <c r="CH1014" s="35"/>
      <c r="CI1014" s="35"/>
      <c r="CJ1014" s="35"/>
      <c r="CK1014" s="35"/>
      <c r="CL1014" s="35"/>
      <c r="CM1014" s="35"/>
      <c r="CN1014" s="35"/>
      <c r="CO1014" s="35"/>
      <c r="CP1014" s="35"/>
      <c r="CQ1014" s="35"/>
      <c r="CR1014" s="35"/>
      <c r="CS1014" s="35"/>
      <c r="CT1014" s="35"/>
      <c r="CU1014" s="35"/>
      <c r="CV1014" s="35"/>
      <c r="CW1014" s="35"/>
      <c r="CX1014" s="35"/>
    </row>
    <row r="1015" spans="1:102" ht="13.8" x14ac:dyDescent="0.3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44"/>
      <c r="W1015" s="44"/>
      <c r="X1015" s="35"/>
      <c r="Y1015" s="35"/>
      <c r="Z1015" s="35"/>
      <c r="AA1015" s="45"/>
      <c r="AB1015" s="45"/>
      <c r="AC1015" s="45"/>
      <c r="AD1015" s="45"/>
      <c r="AE1015" s="45"/>
      <c r="AF1015" s="46"/>
      <c r="AG1015" s="152"/>
      <c r="AH1015" s="48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  <c r="AW1015" s="35"/>
      <c r="AX1015" s="35"/>
      <c r="AY1015" s="35"/>
      <c r="AZ1015" s="35"/>
      <c r="BA1015" s="35"/>
      <c r="BB1015" s="35"/>
      <c r="BC1015" s="35"/>
      <c r="BD1015" s="35"/>
      <c r="BE1015" s="35"/>
      <c r="BF1015" s="35"/>
      <c r="BG1015" s="35"/>
      <c r="BH1015" s="35"/>
      <c r="BI1015" s="35"/>
      <c r="BJ1015" s="35"/>
      <c r="BK1015" s="35"/>
      <c r="BL1015" s="35"/>
      <c r="BM1015" s="35"/>
      <c r="BN1015" s="35"/>
      <c r="BO1015" s="35"/>
      <c r="BP1015" s="35"/>
      <c r="BQ1015" s="35"/>
      <c r="BR1015" s="35"/>
      <c r="BS1015" s="35"/>
      <c r="BT1015" s="35"/>
      <c r="BU1015" s="35"/>
      <c r="BV1015" s="35"/>
      <c r="BW1015" s="35"/>
      <c r="BX1015" s="35"/>
      <c r="BY1015" s="35"/>
      <c r="BZ1015" s="35"/>
      <c r="CA1015" s="35"/>
      <c r="CB1015" s="35"/>
      <c r="CC1015" s="35"/>
      <c r="CD1015" s="35"/>
      <c r="CE1015" s="35"/>
      <c r="CF1015" s="35"/>
      <c r="CG1015" s="35"/>
      <c r="CH1015" s="35"/>
      <c r="CI1015" s="35"/>
      <c r="CJ1015" s="35"/>
      <c r="CK1015" s="35"/>
      <c r="CL1015" s="35"/>
      <c r="CM1015" s="35"/>
      <c r="CN1015" s="35"/>
      <c r="CO1015" s="35"/>
      <c r="CP1015" s="35"/>
      <c r="CQ1015" s="35"/>
      <c r="CR1015" s="35"/>
      <c r="CS1015" s="35"/>
      <c r="CT1015" s="35"/>
      <c r="CU1015" s="35"/>
      <c r="CV1015" s="35"/>
      <c r="CW1015" s="35"/>
      <c r="CX1015" s="35"/>
    </row>
    <row r="1016" spans="1:102" ht="13.8" x14ac:dyDescent="0.3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44"/>
      <c r="W1016" s="44"/>
      <c r="X1016" s="35"/>
      <c r="Y1016" s="35"/>
      <c r="Z1016" s="35"/>
      <c r="AA1016" s="45"/>
      <c r="AB1016" s="45"/>
      <c r="AC1016" s="45"/>
      <c r="AD1016" s="45"/>
      <c r="AE1016" s="45"/>
      <c r="AF1016" s="46"/>
      <c r="AG1016" s="152"/>
      <c r="AH1016" s="48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  <c r="AW1016" s="35"/>
      <c r="AX1016" s="35"/>
      <c r="AY1016" s="35"/>
      <c r="AZ1016" s="35"/>
      <c r="BA1016" s="35"/>
      <c r="BB1016" s="35"/>
      <c r="BC1016" s="35"/>
      <c r="BD1016" s="35"/>
      <c r="BE1016" s="35"/>
      <c r="BF1016" s="35"/>
      <c r="BG1016" s="35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  <c r="BT1016" s="35"/>
      <c r="BU1016" s="35"/>
      <c r="BV1016" s="35"/>
      <c r="BW1016" s="35"/>
      <c r="BX1016" s="35"/>
      <c r="BY1016" s="35"/>
      <c r="BZ1016" s="35"/>
      <c r="CA1016" s="35"/>
      <c r="CB1016" s="35"/>
      <c r="CC1016" s="35"/>
      <c r="CD1016" s="35"/>
      <c r="CE1016" s="35"/>
      <c r="CF1016" s="35"/>
      <c r="CG1016" s="35"/>
      <c r="CH1016" s="35"/>
      <c r="CI1016" s="35"/>
      <c r="CJ1016" s="35"/>
      <c r="CK1016" s="35"/>
      <c r="CL1016" s="35"/>
      <c r="CM1016" s="35"/>
      <c r="CN1016" s="35"/>
      <c r="CO1016" s="35"/>
      <c r="CP1016" s="35"/>
      <c r="CQ1016" s="35"/>
      <c r="CR1016" s="35"/>
      <c r="CS1016" s="35"/>
      <c r="CT1016" s="35"/>
      <c r="CU1016" s="35"/>
      <c r="CV1016" s="35"/>
      <c r="CW1016" s="35"/>
      <c r="CX1016" s="35"/>
    </row>
    <row r="1017" spans="1:102" ht="13.8" x14ac:dyDescent="0.3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44"/>
      <c r="W1017" s="44"/>
      <c r="X1017" s="35"/>
      <c r="Y1017" s="35"/>
      <c r="Z1017" s="35"/>
      <c r="AA1017" s="45"/>
      <c r="AB1017" s="45"/>
      <c r="AC1017" s="45"/>
      <c r="AD1017" s="45"/>
      <c r="AE1017" s="45"/>
      <c r="AF1017" s="46"/>
      <c r="AG1017" s="152"/>
      <c r="AH1017" s="48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  <c r="BT1017" s="35"/>
      <c r="BU1017" s="35"/>
      <c r="BV1017" s="35"/>
      <c r="BW1017" s="35"/>
      <c r="BX1017" s="35"/>
      <c r="BY1017" s="35"/>
      <c r="BZ1017" s="35"/>
      <c r="CA1017" s="35"/>
      <c r="CB1017" s="35"/>
      <c r="CC1017" s="35"/>
      <c r="CD1017" s="35"/>
      <c r="CE1017" s="35"/>
      <c r="CF1017" s="35"/>
      <c r="CG1017" s="35"/>
      <c r="CH1017" s="35"/>
      <c r="CI1017" s="35"/>
      <c r="CJ1017" s="35"/>
      <c r="CK1017" s="35"/>
      <c r="CL1017" s="35"/>
      <c r="CM1017" s="35"/>
      <c r="CN1017" s="35"/>
      <c r="CO1017" s="35"/>
      <c r="CP1017" s="35"/>
      <c r="CQ1017" s="35"/>
      <c r="CR1017" s="35"/>
      <c r="CS1017" s="35"/>
      <c r="CT1017" s="35"/>
      <c r="CU1017" s="35"/>
      <c r="CV1017" s="35"/>
      <c r="CW1017" s="35"/>
      <c r="CX1017" s="35"/>
    </row>
    <row r="1018" spans="1:102" ht="13.8" x14ac:dyDescent="0.3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  <c r="P1018" s="35"/>
      <c r="Q1018" s="35"/>
      <c r="R1018" s="35"/>
      <c r="S1018" s="35"/>
      <c r="T1018" s="35"/>
      <c r="U1018" s="35"/>
      <c r="V1018" s="44"/>
      <c r="W1018" s="44"/>
      <c r="X1018" s="35"/>
      <c r="Y1018" s="35"/>
      <c r="Z1018" s="35"/>
      <c r="AA1018" s="45"/>
      <c r="AB1018" s="45"/>
      <c r="AC1018" s="45"/>
      <c r="AD1018" s="45"/>
      <c r="AE1018" s="45"/>
      <c r="AF1018" s="46"/>
      <c r="AG1018" s="152"/>
      <c r="AH1018" s="48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  <c r="AW1018" s="35"/>
      <c r="AX1018" s="35"/>
      <c r="AY1018" s="35"/>
      <c r="AZ1018" s="35"/>
      <c r="BA1018" s="35"/>
      <c r="BB1018" s="35"/>
      <c r="BC1018" s="35"/>
      <c r="BD1018" s="35"/>
      <c r="BE1018" s="35"/>
      <c r="BF1018" s="35"/>
      <c r="BG1018" s="35"/>
      <c r="BH1018" s="35"/>
      <c r="BI1018" s="35"/>
      <c r="BJ1018" s="35"/>
      <c r="BK1018" s="35"/>
      <c r="BL1018" s="35"/>
      <c r="BM1018" s="35"/>
      <c r="BN1018" s="35"/>
      <c r="BO1018" s="35"/>
      <c r="BP1018" s="35"/>
      <c r="BQ1018" s="35"/>
      <c r="BR1018" s="35"/>
      <c r="BS1018" s="35"/>
      <c r="BT1018" s="35"/>
      <c r="BU1018" s="35"/>
      <c r="BV1018" s="35"/>
      <c r="BW1018" s="35"/>
      <c r="BX1018" s="35"/>
      <c r="BY1018" s="35"/>
      <c r="BZ1018" s="35"/>
      <c r="CA1018" s="35"/>
      <c r="CB1018" s="35"/>
      <c r="CC1018" s="35"/>
      <c r="CD1018" s="35"/>
      <c r="CE1018" s="35"/>
      <c r="CF1018" s="35"/>
      <c r="CG1018" s="35"/>
      <c r="CH1018" s="35"/>
      <c r="CI1018" s="35"/>
      <c r="CJ1018" s="35"/>
      <c r="CK1018" s="35"/>
      <c r="CL1018" s="35"/>
      <c r="CM1018" s="35"/>
      <c r="CN1018" s="35"/>
      <c r="CO1018" s="35"/>
      <c r="CP1018" s="35"/>
      <c r="CQ1018" s="35"/>
      <c r="CR1018" s="35"/>
      <c r="CS1018" s="35"/>
      <c r="CT1018" s="35"/>
      <c r="CU1018" s="35"/>
      <c r="CV1018" s="35"/>
      <c r="CW1018" s="35"/>
      <c r="CX1018" s="35"/>
    </row>
  </sheetData>
  <sheetProtection algorithmName="SHA-512" hashValue="ix5B6d6qtCqQIRAHtodBE/nYnhEoExvEpIkQV4AMXeEV+J7jBljArmY+x5vTFlaeIqR0aTO1zqNXtb029JhuKg==" saltValue="Tpkz/7984/vAO7QBgktrSg==" spinCount="100000" sheet="1" objects="1" scenarios="1" selectLockedCells="1" selectUnlockedCells="1"/>
  <mergeCells count="97">
    <mergeCell ref="BT6:BX6"/>
    <mergeCell ref="BY6:CB6"/>
    <mergeCell ref="A58:B58"/>
    <mergeCell ref="A59:B59"/>
    <mergeCell ref="A63:B63"/>
    <mergeCell ref="BC6:BE6"/>
    <mergeCell ref="BF6:BI6"/>
    <mergeCell ref="BJ6:BM6"/>
    <mergeCell ref="BN6:BP6"/>
    <mergeCell ref="BQ6:BS6"/>
    <mergeCell ref="AQ7:AS7"/>
    <mergeCell ref="AT7:AV7"/>
    <mergeCell ref="AW7:AY7"/>
    <mergeCell ref="BY7:CB7"/>
    <mergeCell ref="AJ6:AL6"/>
    <mergeCell ref="AM6:AP6"/>
    <mergeCell ref="A67:U67"/>
    <mergeCell ref="A68:U68"/>
    <mergeCell ref="A123:U123"/>
    <mergeCell ref="AW6:AY6"/>
    <mergeCell ref="AZ6:BB6"/>
    <mergeCell ref="C7:F7"/>
    <mergeCell ref="G7:I7"/>
    <mergeCell ref="J7:M7"/>
    <mergeCell ref="N7:P7"/>
    <mergeCell ref="Q7:T7"/>
    <mergeCell ref="U7:X7"/>
    <mergeCell ref="Y7:AB7"/>
    <mergeCell ref="AC7:AF7"/>
    <mergeCell ref="AG7:AI7"/>
    <mergeCell ref="AJ7:AL7"/>
    <mergeCell ref="AM7:AP7"/>
    <mergeCell ref="CM6:CO6"/>
    <mergeCell ref="CP6:CR6"/>
    <mergeCell ref="CS6:CU6"/>
    <mergeCell ref="CV6:CX6"/>
    <mergeCell ref="CC3:CO3"/>
    <mergeCell ref="CP3:CX3"/>
    <mergeCell ref="CC4:CO4"/>
    <mergeCell ref="CP4:CX4"/>
    <mergeCell ref="CC5:CO5"/>
    <mergeCell ref="CP5:CX5"/>
    <mergeCell ref="CC6:CF6"/>
    <mergeCell ref="CS7:CU7"/>
    <mergeCell ref="CV7:CX7"/>
    <mergeCell ref="AZ7:BB7"/>
    <mergeCell ref="BC7:BE7"/>
    <mergeCell ref="BF7:BI7"/>
    <mergeCell ref="BJ7:BM7"/>
    <mergeCell ref="BN7:BP7"/>
    <mergeCell ref="BQ7:BS7"/>
    <mergeCell ref="BT7:BX7"/>
    <mergeCell ref="CC7:CF7"/>
    <mergeCell ref="CG7:CI7"/>
    <mergeCell ref="CJ7:CL7"/>
    <mergeCell ref="CM7:CO7"/>
    <mergeCell ref="CP7:CR7"/>
    <mergeCell ref="AJ3:AS3"/>
    <mergeCell ref="AT3:BB3"/>
    <mergeCell ref="AJ4:AS4"/>
    <mergeCell ref="AT4:BB4"/>
    <mergeCell ref="AJ5:AS5"/>
    <mergeCell ref="AT5:BB5"/>
    <mergeCell ref="BC3:BP3"/>
    <mergeCell ref="BQ3:CB3"/>
    <mergeCell ref="BC4:BP4"/>
    <mergeCell ref="BQ4:CB4"/>
    <mergeCell ref="BC5:BP5"/>
    <mergeCell ref="BQ5:CB5"/>
    <mergeCell ref="C1:AI1"/>
    <mergeCell ref="AJ1:BP1"/>
    <mergeCell ref="BQ1:CX1"/>
    <mergeCell ref="C2:AI2"/>
    <mergeCell ref="AJ2:BP2"/>
    <mergeCell ref="BQ2:CX2"/>
    <mergeCell ref="C3:M3"/>
    <mergeCell ref="N3:X3"/>
    <mergeCell ref="Y3:AI3"/>
    <mergeCell ref="C4:M4"/>
    <mergeCell ref="N4:X4"/>
    <mergeCell ref="Y4:AI4"/>
    <mergeCell ref="AQ6:AS6"/>
    <mergeCell ref="AT6:AV6"/>
    <mergeCell ref="CG6:CI6"/>
    <mergeCell ref="CJ6:CL6"/>
    <mergeCell ref="C5:M5"/>
    <mergeCell ref="C6:F6"/>
    <mergeCell ref="G6:I6"/>
    <mergeCell ref="J6:M6"/>
    <mergeCell ref="N6:P6"/>
    <mergeCell ref="Q6:T6"/>
    <mergeCell ref="U6:X6"/>
    <mergeCell ref="N5:X5"/>
    <mergeCell ref="Y5:AI5"/>
    <mergeCell ref="Y6:AB6"/>
    <mergeCell ref="AC6:AF6"/>
    <mergeCell ref="AG6:AI6"/>
  </mergeCells>
  <conditionalFormatting sqref="C63:CX63">
    <cfRule type="expression" dxfId="1" priority="2">
      <formula>C63&gt;C58</formula>
    </cfRule>
  </conditionalFormatting>
  <conditionalFormatting sqref="AB67:AB1018">
    <cfRule type="expression" dxfId="0" priority="1">
      <formula>AND(AA67,OR(AB67&lt;0,AB67&gt;4))</formula>
    </cfRule>
  </conditionalFormatting>
  <dataValidations count="2">
    <dataValidation type="list" allowBlank="1" sqref="AB71:AB74 AB77:AB79 AB82:AB85 AB89:AB91 AB94:AB97 AB100:AB103 AB107:AB110 AB113:AB116 AB119:AB121 AB126:AB128 AB131:AB134 AB137:AB139 AB143:AB145 AB148:AB150 AB153:AB155 AB159:AB161 AB164:AB167 AB170:AB173 AB176:AB178 AB183:AB185 AB188:AB192 AB195:AB198 AB202:AB205 AB208:AB210 AB213:AB215 AB218:AB220 AB224:AB226 AB229:AB231 AB234:AB236" xr:uid="{00000000-0002-0000-0200-000000000000}">
      <formula1>"0,1,2,3,4"</formula1>
    </dataValidation>
    <dataValidation type="list" allowBlank="1" showDropDown="1" sqref="AG66:AG1018" xr:uid="{00000000-0002-0000-0200-000001000000}">
      <formula1>"tout,pilier,section,sous-section,catégorie,question,fin"</formula1>
    </dataValidation>
  </dataValidations>
  <hyperlinks>
    <hyperlink ref="C1" location="'Bold &amp; Sharp Coaching Index'!A70:Z70" display="Coaching &amp; Feedback" xr:uid="{00000000-0004-0000-0200-000000000000}"/>
    <hyperlink ref="AJ1" location="'Bold &amp; Sharp Coaching Index'!A124:Z124" display="Impact &amp; Development" xr:uid="{00000000-0004-0000-0200-000001000000}"/>
    <hyperlink ref="BQ1" location="'Bold &amp; Sharp Coaching Index'!A183" display="Talents &amp; Culture" xr:uid="{00000000-0004-0000-0200-000002000000}"/>
    <hyperlink ref="C3" location="'Bold &amp; Sharp Coaching Index'!A71" display="Coaching" xr:uid="{00000000-0004-0000-0200-000003000000}"/>
    <hyperlink ref="N3" location="'Bold &amp; Sharp Coaching Index'!A89" display="Feedback" xr:uid="{00000000-0004-0000-0200-000004000000}"/>
    <hyperlink ref="Y3" location="'Bold &amp; Sharp Coaching Index'!A106" display="Crucial Conversations" xr:uid="{00000000-0004-0000-0200-000005000000}"/>
    <hyperlink ref="AJ3" location="'Bold &amp; Sharp Coaching Index'!A125" display="Resourcefulness" xr:uid="{00000000-0004-0000-0200-000006000000}"/>
    <hyperlink ref="AT3" location="'Bold &amp; Sharp Coaching Index'!A142" display="Impact" xr:uid="{00000000-0004-0000-0200-000007000000}"/>
    <hyperlink ref="BC3" location="'Bold &amp; Sharp Coaching Index'!A160" display="Performance" xr:uid="{00000000-0004-0000-0200-000008000000}"/>
    <hyperlink ref="BQ3" location="'Bold &amp; Sharp Coaching Index'!A184" display="Connection" xr:uid="{00000000-0004-0000-0200-000009000000}"/>
    <hyperlink ref="CC3" location="'Bold &amp; Sharp Coaching Index'!A203" display="Culture" xr:uid="{00000000-0004-0000-0200-00000A000000}"/>
    <hyperlink ref="CP3" location="'Bold &amp; Sharp Coaching Index'!A224" display="Winning Teams" xr:uid="{00000000-0004-0000-0200-00000B000000}"/>
    <hyperlink ref="C7" location="'Bold &amp; Sharp Coaching Index'!A72" display="Individualization" xr:uid="{00000000-0004-0000-0200-00000C000000}"/>
    <hyperlink ref="G7" location="'Bold &amp; Sharp Coaching Index'!A78" display="Style" xr:uid="{00000000-0004-0000-0200-00000D000000}"/>
    <hyperlink ref="J7" location="'Bold &amp; Sharp Coaching Index'!A83" display="Structure" xr:uid="{00000000-0004-0000-0200-00000E000000}"/>
    <hyperlink ref="N7" location="'Bold &amp; Sharp Coaching Index'!A90" display="Questions" xr:uid="{00000000-0004-0000-0200-00000F000000}"/>
    <hyperlink ref="Q7" location="'Bold &amp; Sharp Coaching Index'!A95" display="Navigates" xr:uid="{00000000-0004-0000-0200-000010000000}"/>
    <hyperlink ref="U7" location="'Bold &amp; Sharp Coaching Index'!A100" display="Delivers" xr:uid="{00000000-0004-0000-0200-000011000000}"/>
    <hyperlink ref="Y7" location="'Bold &amp; Sharp Coaching Index'!A107" display="Diagnoses" xr:uid="{00000000-0004-0000-0200-000012000000}"/>
    <hyperlink ref="AC7" location="'Bold &amp; Sharp Coaching Index'!A113" display="Decides" xr:uid="{00000000-0004-0000-0200-000013000000}"/>
    <hyperlink ref="AG7" location="'Bold &amp; Sharp Coaching Index'!A119" display="Delivers" xr:uid="{00000000-0004-0000-0200-000014000000}"/>
    <hyperlink ref="AJ7" location="'Bold &amp; Sharp Coaching Index'!A126" display="Problem solving" xr:uid="{00000000-0004-0000-0200-000015000000}"/>
    <hyperlink ref="AM7" location="'Bold &amp; Sharp Coaching Index'!A131" display="Decision" xr:uid="{00000000-0004-0000-0200-000016000000}"/>
    <hyperlink ref="AQ7" location="'Bold &amp; Sharp Coaching Index'!A137" display="Execution" xr:uid="{00000000-0004-0000-0200-000017000000}"/>
    <hyperlink ref="AT7" location="'Bold &amp; Sharp Coaching Index'!A143" display="Challenges" xr:uid="{00000000-0004-0000-0200-000018000000}"/>
    <hyperlink ref="AW7" location="'Bold &amp; Sharp Coaching Index'!A148" display="Empower" xr:uid="{00000000-0004-0000-0200-000019000000}"/>
    <hyperlink ref="AZ7" location="'Bold &amp; Sharp Coaching Index'!A154" display="Recognizes" xr:uid="{00000000-0004-0000-0200-00001A000000}"/>
    <hyperlink ref="BC7" location="'Bold &amp; Sharp Coaching Index'!A161" display="Assessment" xr:uid="{00000000-0004-0000-0200-00001B000000}"/>
    <hyperlink ref="BF7" location="'Bold &amp; Sharp Coaching Index'!A166" display="Goals settings" xr:uid="{00000000-0004-0000-0200-00001C000000}"/>
    <hyperlink ref="BJ7" location="'Bold &amp; Sharp Coaching Index'!A172" display="Development" xr:uid="{00000000-0004-0000-0200-00001D000000}"/>
    <hyperlink ref="BN7" location="'Bold &amp; Sharp Coaching Index'!A178" display="Results" xr:uid="{00000000-0004-0000-0200-00001E000000}"/>
    <hyperlink ref="BQ7" location="'Bold &amp; Sharp Coaching Index'!A185" display="To Oneself" xr:uid="{00000000-0004-0000-0200-00001F000000}"/>
    <hyperlink ref="BT7" location="'Bold &amp; Sharp Coaching Index'!A190" display="To Employees" xr:uid="{00000000-0004-0000-0200-000020000000}"/>
    <hyperlink ref="BY7" location="'Bold &amp; Sharp Coaching Index'!A197" display="To the Team" xr:uid="{00000000-0004-0000-0200-000021000000}"/>
    <hyperlink ref="CC7" location="'Bold &amp; Sharp Coaching Index'!A204" display="Shaping" xr:uid="{00000000-0004-0000-0200-000022000000}"/>
    <hyperlink ref="CG7" location="'Bold &amp; Sharp Coaching Index'!A210" display="Consistency" xr:uid="{00000000-0004-0000-0200-000023000000}"/>
    <hyperlink ref="CJ7" location="'Bold &amp; Sharp Coaching Index'!A215" display="Safety" xr:uid="{00000000-0004-0000-0200-000024000000}"/>
    <hyperlink ref="CM7" location="'Bold &amp; Sharp Coaching Index'!A220" display="Trust" xr:uid="{00000000-0004-0000-0200-000025000000}"/>
    <hyperlink ref="CP7" location="'Bold &amp; Sharp Coaching Index'!A226" display="Builds" xr:uid="{00000000-0004-0000-0200-000026000000}"/>
    <hyperlink ref="CS7" location="'Bold &amp; Sharp Coaching Index'!A231" display="Engages" xr:uid="{00000000-0004-0000-0200-000027000000}"/>
    <hyperlink ref="CV7" location="'Bold &amp; Sharp Coaching Index'!A236" display="Rallies" xr:uid="{00000000-0004-0000-0200-000028000000}"/>
    <hyperlink ref="A68" location="'Bold &amp; Sharp Coaching Index'!C1:AN1" display="Coaching &amp; Feedback" xr:uid="{00000000-0004-0000-0200-000029000000}"/>
    <hyperlink ref="A69" location="'Bold &amp; Sharp Coaching Index'!C3:Q3" display="Coaching" xr:uid="{00000000-0004-0000-0200-00002A000000}"/>
    <hyperlink ref="A70" location="'Bold &amp; Sharp Coaching Index'!C7:G7" display="Individualization" xr:uid="{00000000-0004-0000-0200-00002B000000}"/>
    <hyperlink ref="A76" location="'Bold &amp; Sharp Coaching Index'!H7:M7" display="Style" xr:uid="{00000000-0004-0000-0200-00002C000000}"/>
    <hyperlink ref="A81" location="'Bold &amp; Sharp Coaching Index'!N7:Q7" display="Structure" xr:uid="{00000000-0004-0000-0200-00002D000000}"/>
    <hyperlink ref="A87" location="'Bold &amp; Sharp Coaching Index'!R3:AB3" display="Feedback" xr:uid="{00000000-0004-0000-0200-00002E000000}"/>
    <hyperlink ref="A88" location="'Bold &amp; Sharp Coaching Index'!R7:U7" display="Questions" xr:uid="{00000000-0004-0000-0200-00002F000000}"/>
    <hyperlink ref="A93" location="'Bold &amp; Sharp Coaching Index'!V7:Y7" display="Navigates" xr:uid="{00000000-0004-0000-0200-000030000000}"/>
    <hyperlink ref="A99" location="'Bold &amp; Sharp Coaching Index'!Z7:AB7" display="Delivers" xr:uid="{00000000-0004-0000-0200-000031000000}"/>
    <hyperlink ref="A105" location="'Bold &amp; Sharp Coaching Index'!AC3:AN3" display="Crucial conversations" xr:uid="{00000000-0004-0000-0200-000032000000}"/>
    <hyperlink ref="A106" location="'Bold &amp; Sharp Coaching Index'!AC7:AF7" display="Diagnoses" xr:uid="{00000000-0004-0000-0200-000033000000}"/>
    <hyperlink ref="A112" location="'Bold &amp; Sharp Coaching Index'!AG7:AJ7" display="Decides" xr:uid="{00000000-0004-0000-0200-000034000000}"/>
    <hyperlink ref="A118" location="'Bold &amp; Sharp Coaching Index'!AK7:AN7" display="Delivers" xr:uid="{00000000-0004-0000-0200-000035000000}"/>
    <hyperlink ref="A123" location="'Bold &amp; Sharp Coaching Index'!AO1:BP1" display="Impact &amp; Development" xr:uid="{00000000-0004-0000-0200-000036000000}"/>
    <hyperlink ref="A124" location="'Bold &amp; Sharp Coaching Index'!AO3:AX3" display="Resourcefulness" xr:uid="{00000000-0004-0000-0200-000037000000}"/>
    <hyperlink ref="A125" location="'Bold &amp; Sharp Coaching Index'!AO7:AR7" display="Problem Solving" xr:uid="{00000000-0004-0000-0200-000038000000}"/>
    <hyperlink ref="A130" location="'Bold &amp; Sharp Coaching Index'!AS7:AU7" display="Decision" xr:uid="{00000000-0004-0000-0200-000039000000}"/>
    <hyperlink ref="A136" location="'Bold &amp; Sharp Coaching Index'!AV7:AX7" display="Execution" xr:uid="{00000000-0004-0000-0200-00003A000000}"/>
    <hyperlink ref="A141" location="'Bold &amp; Sharp Coaching Index'!AY3:BG3" display="Impact" xr:uid="{00000000-0004-0000-0200-00003B000000}"/>
    <hyperlink ref="A142" r:id="rId1" xr:uid="{00000000-0004-0000-0200-00003C000000}"/>
    <hyperlink ref="A147" location="'Bold &amp; Sharp Coaching Index'!BB7:BD7" display="Empower" xr:uid="{00000000-0004-0000-0200-00003D000000}"/>
    <hyperlink ref="A152" location="'Bold &amp; Sharp Coaching Index'!BE7:BG7" display="Recognizes" xr:uid="{00000000-0004-0000-0200-00003E000000}"/>
    <hyperlink ref="A157" location="'Bold &amp; Sharp Coaching Index'!BH3:BP3" display="Performance" xr:uid="{00000000-0004-0000-0200-00003F000000}"/>
    <hyperlink ref="A158" location="'Bold &amp; Sharp Coaching Index'!BH7:BJ7" display="Assessment" xr:uid="{00000000-0004-0000-0200-000040000000}"/>
    <hyperlink ref="A163" location="'Bold &amp; Sharp Coaching Index'!BK7:BM7" display="Goals setting" xr:uid="{00000000-0004-0000-0200-000041000000}"/>
    <hyperlink ref="A169" location="'Bold &amp; Sharp Coaching Index'!BN7:BP7" display="Development" xr:uid="{00000000-0004-0000-0200-000042000000}"/>
    <hyperlink ref="A175" location="'Bold &amp; Sharp Coaching Index'!BQ7:BS7" display="Results" xr:uid="{00000000-0004-0000-0200-000043000000}"/>
    <hyperlink ref="A180" location="'Bold &amp; Sharp Coaching Index'!BT1:CW1" display="Talents &amp; Culture" xr:uid="{00000000-0004-0000-0200-000044000000}"/>
    <hyperlink ref="A181" location="'Bold &amp; Sharp Coaching Index'!BT3:CB3" display="Connection" xr:uid="{00000000-0004-0000-0200-000045000000}"/>
    <hyperlink ref="A182" location="'Bold &amp; Sharp Coaching Index'!BT7:BV7" display="To Oneself" xr:uid="{00000000-0004-0000-0200-000046000000}"/>
    <hyperlink ref="A187" location="'Bold &amp; Sharp Coaching Index'!BW7:BY7" display="To Employees" xr:uid="{00000000-0004-0000-0200-000047000000}"/>
    <hyperlink ref="A194" location="'Bold &amp; Sharp Coaching Index'!BZ7:CB7" display="To the Team" xr:uid="{00000000-0004-0000-0200-000048000000}"/>
    <hyperlink ref="A200" location="'Bold &amp; Sharp Coaching Index'!CC3:CN3" display="Culture" xr:uid="{00000000-0004-0000-0200-000049000000}"/>
    <hyperlink ref="A201" location="'Bold &amp; Sharp Coaching Index'!CC7:CE7" display="Shaping" xr:uid="{00000000-0004-0000-0200-00004A000000}"/>
    <hyperlink ref="A207" location="'Bold &amp; Sharp Coaching Index'!CF7:CH7" display="Consistency" xr:uid="{00000000-0004-0000-0200-00004B000000}"/>
    <hyperlink ref="A212" location="'Bold &amp; Sharp Coaching Index'!CI7:CK7" display="Safety" xr:uid="{00000000-0004-0000-0200-00004C000000}"/>
    <hyperlink ref="A217" location="'Bold &amp; Sharp Coaching Index'!CL7:CN7" display="Trust" xr:uid="{00000000-0004-0000-0200-00004D000000}"/>
    <hyperlink ref="A222" location="'Bold &amp; Sharp Coaching Index'!CO3:CW3" display="Winning Teams" xr:uid="{00000000-0004-0000-0200-00004E000000}"/>
    <hyperlink ref="A223" location="'Bold &amp; Sharp Coaching Index'!CO7:CQ7" display="Builds" xr:uid="{00000000-0004-0000-0200-00004F000000}"/>
    <hyperlink ref="A228" location="'Bold &amp; Sharp Coaching Index'!CR7:CT7" display="Engages" xr:uid="{00000000-0004-0000-0200-000050000000}"/>
    <hyperlink ref="A233" location="'Bold &amp; Sharp Coaching Index'!CU7:CW7" display="Rallies" xr:uid="{00000000-0004-0000-0200-000051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R941"/>
  <sheetViews>
    <sheetView workbookViewId="0">
      <selection activeCell="D28" sqref="D28"/>
    </sheetView>
  </sheetViews>
  <sheetFormatPr defaultColWidth="12.6640625" defaultRowHeight="15.75" customHeight="1" x14ac:dyDescent="0.25"/>
  <cols>
    <col min="1" max="7" width="16.44140625" customWidth="1"/>
    <col min="9" max="15" width="18.109375" customWidth="1"/>
  </cols>
  <sheetData>
    <row r="1" spans="1:18" ht="14.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4.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4.4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4.4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4.4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4.4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4.4" x14ac:dyDescent="0.25">
      <c r="A8" s="3" t="s">
        <v>0</v>
      </c>
      <c r="B8" s="4"/>
      <c r="C8" s="4"/>
      <c r="D8" s="4"/>
      <c r="E8" s="4"/>
      <c r="F8" s="4"/>
      <c r="G8" s="4"/>
      <c r="H8" s="2"/>
      <c r="J8" s="24"/>
      <c r="K8" s="24"/>
      <c r="L8" s="24"/>
      <c r="M8" s="24"/>
      <c r="N8" s="24"/>
      <c r="O8" s="24"/>
      <c r="P8" s="2"/>
      <c r="Q8" s="2"/>
      <c r="R8" s="2"/>
    </row>
    <row r="9" spans="1:18" ht="14.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4.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79.2" x14ac:dyDescent="0.25">
      <c r="A11" s="25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4.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4.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4.4" x14ac:dyDescent="0.25">
      <c r="A14" s="5"/>
      <c r="B14" s="26"/>
      <c r="C14" s="26"/>
      <c r="D14" s="26"/>
      <c r="E14" s="26"/>
      <c r="F14" s="26"/>
      <c r="G14" s="2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4.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4.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4.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4.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4.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4.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4.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4.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4.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4.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4.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4.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4.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4.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4.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4.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4.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4.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4.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4.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4.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4.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4.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4.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4.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4.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4.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4.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4.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4.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4.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4.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4.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4.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4.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4.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4.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4.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4.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4.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4.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4.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4.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4.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4.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4.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4.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4.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4.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4.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4.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4.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4.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4.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4.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4.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4.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4.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4.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4.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4.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4.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4.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4.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4.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4.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4.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4.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4.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4.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4.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4.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4.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4.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4.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4.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4.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4.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4.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4.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4.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4.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4.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4.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4.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4.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4.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4.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4.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4.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4.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4.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4.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4.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4.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4.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4.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4.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4.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4.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4.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4.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4.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4.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4.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4.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4.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4.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4.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4.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4.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4.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4.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4.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4.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4.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4.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4.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4.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4.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4.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4.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4.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4.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4.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4.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4.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4.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4.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4.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4.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4.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4.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4.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4.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4.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4.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4.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4.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4.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4.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4.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4.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4.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4.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4.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4.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4.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4.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4.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4.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4.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4.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4.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4.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4.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4.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4.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4.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4.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4.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4.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4.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4.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4.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4.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4.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4.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4.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4.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4.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4.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4.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4.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4.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4.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4.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4.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4.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4.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4.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4.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4.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4.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4.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4.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4.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4.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4.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4.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4.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4.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4.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4.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4.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4.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4.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4.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4.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4.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4.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4.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4.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4.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4.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4.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4.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4.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4.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4.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4.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4.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4.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4.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4.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4.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4.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4.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4.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4.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4.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4.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4.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4.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4.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4.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4.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4.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4.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4.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4.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4.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4.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4.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4.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4.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4.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4.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4.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4.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4.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4.4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4.4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4.4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4.4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4.4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4.4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4.4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4.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4.4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4.4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4.4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4.4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4.4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4.4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4.4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4.4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4.4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4.4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4.4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4.4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4.4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4.4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4.4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4.4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4.4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4.4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4.4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4.4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4.4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4.4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4.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4.4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4.4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4.4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4.4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4.4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4.4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4.4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4.4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4.4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4.4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4.4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4.4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4.4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4.4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4.4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4.4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4.4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4.4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4.4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4.4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4.4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4.4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4.4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4.4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4.4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4.4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4.4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4.4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4.4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4.4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4.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4.4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4.4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4.4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4.4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4.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4.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4.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4.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4.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4.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4.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4.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4.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4.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4.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4.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4.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4.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4.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4.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4.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4.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4.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4.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4.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4.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4.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4.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4.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4.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4.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4.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4.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4.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4.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4.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4.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4.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4.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4.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4.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4.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4.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4.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4.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4.4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4.4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4.4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4.4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4.4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4.4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4.4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4.4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4.4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4.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4.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4.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4.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4.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4.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4.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4.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4.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4.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4.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4.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4.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4.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4.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4.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4.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4.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4.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4.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4.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4.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4.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4.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4.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4.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4.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4.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4.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4.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4.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4.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4.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4.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4.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4.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4.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4.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4.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4.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4.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4.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4.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4.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4.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4.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4.4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4.4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4.4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4.4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4.4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4.4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4.4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4.4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4.4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4.4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4.4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4.4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4.4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4.4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4.4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4.4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4.4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4.4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4.4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4.4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4.4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4.4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4.4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4.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4.4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4.4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4.4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4.4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4.4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4.4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4.4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4.4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4.4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4.4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4.4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4.4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4.4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4.4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4.4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4.4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4.4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4.4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4.4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4.4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4.4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4.4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4.4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4.4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4.4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4.4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4.4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4.4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4.4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4.4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4.4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4.4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4.4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4.4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4.4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4.4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4.4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4.4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4.4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4.4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4.4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4.4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4.4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4.4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4.4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4.4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4.4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4.4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4.4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4.4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4.4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4.4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4.4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4.4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4.4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4.4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4.4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4.4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4.4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4.4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4.4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4.4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4.4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4.4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4.4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4.4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4.4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4.4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4.4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4.4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4.4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4.4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4.4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4.4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4.4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4.4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4.4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4.4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4.4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4.4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4.4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4.4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4.4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4.4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4.4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4.4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4.4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4.4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4.4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4.4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4.4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4.4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4.4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4.4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4.4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4.4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4.4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4.4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4.4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4.4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4.4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4.4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4.4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4.4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4.4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4.4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4.4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4.4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4.4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4.4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4.4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4.4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4.4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4.4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4.4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4.4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4.4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4.4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4.4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4.4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4.4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4.4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4.4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4.4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4.4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4.4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4.4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4.4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4.4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4.4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4.4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4.4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4.4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4.4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4.4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4.4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4.4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4.4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4.4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4.4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4.4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4.4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4.4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4.4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4.4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4.4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4.4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4.4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4.4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4.4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4.4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4.4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4.4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4.4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4.4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4.4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4.4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4.4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4.4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4.4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4.4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4.4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4.4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4.4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4.4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4.4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4.4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4.4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4.4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4.4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4.4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4.4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4.4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4.4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4.4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4.4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4.4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4.4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4.4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4.4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4.4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4.4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4.4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4.4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4.4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4.4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4.4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4.4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4.4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4.4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4.4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4.4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4.4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4.4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4.4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4.4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4.4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4.4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4.4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4.4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4.4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4.4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4.4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4.4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4.4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4.4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4.4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4.4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4.4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4.4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4.4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4.4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4.4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4.4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4.4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4.4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4.4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4.4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4.4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4.4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4.4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4.4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4.4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4.4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4.4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4.4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4.4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4.4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4.4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4.4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4.4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4.4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4.4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4.4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4.4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4.4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4.4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4.4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4.4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4.4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4.4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4.4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4.4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4.4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4.4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4.4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4.4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4.4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4.4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4.4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4.4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4.4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4.4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4.4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4.4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4.4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4.4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4.4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4.4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4.4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4.4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4.4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4.4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4.4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4.4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4.4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4.4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4.4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4.4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4.4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4.4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4.4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4.4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4.4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4.4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4.4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4.4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4.4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4.4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4.4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4.4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4.4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4.4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4.4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4.4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4.4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4.4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4.4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4.4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4.4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4.4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4.4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4.4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4.4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4.4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4.4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4.4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4.4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4.4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4.4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4.4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4.4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4.4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4.4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4.4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4.4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4.4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4.4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4.4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4.4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4.4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4.4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4.4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4.4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4.4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4.4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4.4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4.4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4.4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4.4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4.4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4.4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4.4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4.4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4.4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4.4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4.4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4.4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4.4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4.4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4.4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4.4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4.4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4.4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4.4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4.4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4.4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4.4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4.4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4.4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4.4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4.4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4.4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4.4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4.4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4.4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4.4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4.4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4.4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4.4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4.4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4.4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4.4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4.4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4.4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4.4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4.4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4.4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4.4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4.4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4.4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4.4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4.4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4.4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4.4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4.4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4.4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4.4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4.4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4.4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4.4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4.4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4.4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4.4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4.4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4.4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4.4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4.4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4.4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4.4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4.4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4.4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4.4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4.4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4.4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4.4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4.4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4.4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4.4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4.4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4.4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4.4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4.4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4.4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4.4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4.4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4.4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4.4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4.4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4.4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4.4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4.4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4.4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4.4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4.4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4.4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4.4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4.4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4.4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4.4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4.4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4.4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4.4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4.4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4.4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4.4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4.4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4.4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4.4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4.4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4.4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4.4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4.4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4.4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4.4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4.4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4.4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4.4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4.4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4.4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4.4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4.4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4.4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4.4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4.4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4.4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4.4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4.4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4.4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4.4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4.4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4.4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4.4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4.4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4.4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4.4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4.4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4.4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4.4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4.4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4.4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4.4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4.4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4.4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4.4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4.4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4.4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4.4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4.4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4.4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4.4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4.4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4.4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4.4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4.4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4.4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4.4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4.4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4.4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4.4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4.4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4.4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4.4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4.4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4.4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4.4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4.4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4.4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4.4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4.4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4.4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4.4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4.4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4.4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4.4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4.4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4.4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4.4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4.4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4.4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4.4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4.4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4.4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4.4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4.4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4.4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4.4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4.4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4.4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4.4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U962"/>
  <sheetViews>
    <sheetView topLeftCell="A7" workbookViewId="0">
      <selection activeCell="K40" sqref="K40"/>
    </sheetView>
  </sheetViews>
  <sheetFormatPr defaultColWidth="12.6640625" defaultRowHeight="15.75" customHeight="1" x14ac:dyDescent="0.25"/>
  <cols>
    <col min="1" max="17" width="13.33203125" style="156" customWidth="1"/>
    <col min="18" max="16384" width="12.6640625" style="156"/>
  </cols>
  <sheetData>
    <row r="1" spans="1:21" ht="14.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4.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4.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4.4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4.4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4.4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4.4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4.4" x14ac:dyDescent="0.25">
      <c r="A8" s="3" t="s">
        <v>11</v>
      </c>
      <c r="B8" s="3"/>
      <c r="C8" s="3"/>
      <c r="D8" s="3"/>
      <c r="E8" s="3"/>
      <c r="F8" s="3"/>
      <c r="G8" s="3"/>
      <c r="H8" s="3"/>
      <c r="I8" s="16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4.4" x14ac:dyDescent="0.25">
      <c r="A9" s="6"/>
      <c r="B9" s="6"/>
      <c r="C9" s="6"/>
      <c r="D9" s="6"/>
      <c r="E9" s="6"/>
      <c r="F9" s="6"/>
      <c r="G9" s="6"/>
      <c r="H9" s="6"/>
      <c r="I9" s="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4.4" x14ac:dyDescent="0.25">
      <c r="A10" s="214" t="s">
        <v>365</v>
      </c>
      <c r="B10" s="240"/>
      <c r="C10" s="240"/>
      <c r="D10" s="240"/>
      <c r="E10" s="240"/>
      <c r="F10" s="240"/>
      <c r="G10" s="6"/>
      <c r="H10" s="6"/>
      <c r="I10" s="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4.4" x14ac:dyDescent="0.25">
      <c r="A11" s="214" t="s">
        <v>366</v>
      </c>
      <c r="B11" s="240"/>
      <c r="C11" s="240"/>
      <c r="D11" s="240"/>
      <c r="E11" s="240"/>
      <c r="F11" s="240"/>
      <c r="G11" s="240"/>
      <c r="H11" s="240"/>
      <c r="I11" s="24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4.4" x14ac:dyDescent="0.25">
      <c r="A12" s="6" t="s">
        <v>367</v>
      </c>
      <c r="B12" s="6"/>
      <c r="C12" s="6"/>
      <c r="D12" s="6"/>
      <c r="E12" s="6"/>
      <c r="F12" s="6"/>
      <c r="G12" s="6"/>
      <c r="H12" s="6"/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4.4" x14ac:dyDescent="0.25">
      <c r="A13" s="6" t="s">
        <v>368</v>
      </c>
      <c r="B13" s="6"/>
      <c r="C13" s="6"/>
      <c r="D13" s="6"/>
      <c r="E13" s="6"/>
      <c r="F13" s="6"/>
      <c r="G13" s="6"/>
      <c r="H13" s="6"/>
      <c r="I13" s="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4.4" x14ac:dyDescent="0.25">
      <c r="A14" s="24"/>
      <c r="B14" s="6"/>
      <c r="C14" s="6"/>
      <c r="D14" s="6"/>
      <c r="E14" s="6"/>
      <c r="F14" s="6"/>
      <c r="G14" s="6"/>
      <c r="H14" s="6"/>
      <c r="I14" s="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4.4" x14ac:dyDescent="0.25">
      <c r="A15" s="4" t="s">
        <v>369</v>
      </c>
      <c r="B15" s="214" t="s">
        <v>370</v>
      </c>
      <c r="C15" s="240"/>
      <c r="D15" s="6"/>
      <c r="E15" s="6"/>
      <c r="F15" s="6"/>
      <c r="G15" s="6"/>
      <c r="H15" s="6"/>
      <c r="I15" s="6"/>
      <c r="J15" s="4" t="s">
        <v>371</v>
      </c>
      <c r="K15" s="214" t="s">
        <v>372</v>
      </c>
      <c r="L15" s="240"/>
      <c r="M15" s="240"/>
      <c r="N15" s="240"/>
      <c r="O15" s="240"/>
      <c r="P15" s="6"/>
      <c r="Q15" s="6"/>
      <c r="R15" s="2"/>
      <c r="S15" s="2"/>
      <c r="T15" s="2"/>
      <c r="U15" s="2"/>
    </row>
    <row r="16" spans="1:21" ht="14.4" x14ac:dyDescent="0.25">
      <c r="A16" s="6"/>
      <c r="B16" s="214" t="s">
        <v>373</v>
      </c>
      <c r="C16" s="240"/>
      <c r="D16" s="240"/>
      <c r="E16" s="240"/>
      <c r="F16" s="6"/>
      <c r="G16" s="6"/>
      <c r="H16" s="6"/>
      <c r="I16" s="6"/>
      <c r="J16" s="6"/>
      <c r="K16" s="214" t="s">
        <v>374</v>
      </c>
      <c r="L16" s="240"/>
      <c r="M16" s="240"/>
      <c r="N16" s="240"/>
      <c r="O16" s="240"/>
      <c r="P16" s="6"/>
      <c r="Q16" s="6"/>
      <c r="R16" s="2"/>
      <c r="S16" s="2"/>
      <c r="T16" s="2"/>
      <c r="U16" s="2"/>
    </row>
    <row r="17" spans="1:21" ht="14.4" x14ac:dyDescent="0.25">
      <c r="A17" s="6"/>
      <c r="B17" s="214" t="s">
        <v>375</v>
      </c>
      <c r="C17" s="240"/>
      <c r="D17" s="240"/>
      <c r="E17" s="6"/>
      <c r="F17" s="6"/>
      <c r="G17" s="6"/>
      <c r="H17" s="6"/>
      <c r="I17" s="6"/>
      <c r="J17" s="6"/>
      <c r="K17" s="214" t="s">
        <v>376</v>
      </c>
      <c r="L17" s="240"/>
      <c r="M17" s="240"/>
      <c r="N17" s="240"/>
      <c r="O17" s="240"/>
      <c r="P17" s="240"/>
      <c r="Q17" s="6"/>
      <c r="R17" s="2"/>
      <c r="S17" s="2"/>
      <c r="T17" s="2"/>
      <c r="U17" s="2"/>
    </row>
    <row r="18" spans="1:21" ht="14.4" x14ac:dyDescent="0.25">
      <c r="A18" s="6"/>
      <c r="B18" s="214" t="s">
        <v>377</v>
      </c>
      <c r="C18" s="240"/>
      <c r="D18" s="240"/>
      <c r="E18" s="240"/>
      <c r="F18" s="240"/>
      <c r="G18" s="6"/>
      <c r="H18" s="6"/>
      <c r="I18" s="6"/>
      <c r="J18" s="6"/>
      <c r="K18" s="214" t="s">
        <v>378</v>
      </c>
      <c r="L18" s="240"/>
      <c r="M18" s="240"/>
      <c r="N18" s="6"/>
      <c r="O18" s="6"/>
      <c r="P18" s="6"/>
      <c r="Q18" s="6"/>
      <c r="R18" s="2"/>
      <c r="S18" s="2"/>
      <c r="T18" s="2"/>
      <c r="U18" s="2"/>
    </row>
    <row r="19" spans="1:21" ht="14.4" x14ac:dyDescent="0.25">
      <c r="A19" s="6"/>
      <c r="B19" s="241" t="s">
        <v>379</v>
      </c>
      <c r="C19" s="240"/>
      <c r="D19" s="240"/>
      <c r="E19" s="240"/>
      <c r="F19" s="240"/>
      <c r="G19" s="240"/>
      <c r="H19" s="240"/>
      <c r="I19" s="6"/>
      <c r="J19" s="6"/>
      <c r="K19" s="241" t="s">
        <v>380</v>
      </c>
      <c r="L19" s="240"/>
      <c r="M19" s="240"/>
      <c r="N19" s="240"/>
      <c r="O19" s="6"/>
      <c r="P19" s="6"/>
      <c r="Q19" s="6"/>
      <c r="R19" s="2"/>
      <c r="S19" s="2"/>
      <c r="T19" s="2"/>
      <c r="U19" s="2"/>
    </row>
    <row r="20" spans="1:21" ht="14.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"/>
      <c r="S20" s="2"/>
      <c r="T20" s="2"/>
      <c r="U20" s="2"/>
    </row>
    <row r="21" spans="1:21" ht="14.4" x14ac:dyDescent="0.25">
      <c r="A21" s="4" t="s">
        <v>381</v>
      </c>
      <c r="B21" s="214" t="s">
        <v>382</v>
      </c>
      <c r="C21" s="240"/>
      <c r="D21" s="6"/>
      <c r="E21" s="6"/>
      <c r="F21" s="6"/>
      <c r="G21" s="6"/>
      <c r="H21" s="6"/>
      <c r="I21" s="6"/>
      <c r="J21" s="4" t="s">
        <v>383</v>
      </c>
      <c r="K21" s="214" t="s">
        <v>384</v>
      </c>
      <c r="L21" s="240"/>
      <c r="M21" s="240"/>
      <c r="N21" s="240"/>
      <c r="O21" s="240"/>
      <c r="P21" s="6"/>
      <c r="Q21" s="6"/>
      <c r="R21" s="2"/>
      <c r="S21" s="2"/>
      <c r="T21" s="2"/>
      <c r="U21" s="2"/>
    </row>
    <row r="22" spans="1:21" ht="14.4" x14ac:dyDescent="0.25">
      <c r="A22" s="6"/>
      <c r="B22" s="214" t="s">
        <v>385</v>
      </c>
      <c r="C22" s="240"/>
      <c r="D22" s="240"/>
      <c r="E22" s="6"/>
      <c r="F22" s="6"/>
      <c r="G22" s="6"/>
      <c r="H22" s="6"/>
      <c r="I22" s="6"/>
      <c r="J22" s="6"/>
      <c r="K22" s="214" t="s">
        <v>386</v>
      </c>
      <c r="L22" s="240"/>
      <c r="M22" s="240"/>
      <c r="N22" s="240"/>
      <c r="O22" s="240"/>
      <c r="P22" s="6"/>
      <c r="Q22" s="6"/>
      <c r="R22" s="2"/>
      <c r="S22" s="2"/>
      <c r="T22" s="2"/>
      <c r="U22" s="2"/>
    </row>
    <row r="23" spans="1:21" ht="14.4" x14ac:dyDescent="0.25">
      <c r="A23" s="6"/>
      <c r="B23" s="214" t="s">
        <v>387</v>
      </c>
      <c r="C23" s="240"/>
      <c r="D23" s="240"/>
      <c r="E23" s="240"/>
      <c r="F23" s="240"/>
      <c r="G23" s="240"/>
      <c r="H23" s="6"/>
      <c r="I23" s="6"/>
      <c r="J23" s="6"/>
      <c r="K23" s="241" t="s">
        <v>388</v>
      </c>
      <c r="L23" s="240"/>
      <c r="M23" s="240"/>
      <c r="N23" s="164"/>
      <c r="O23" s="6"/>
      <c r="P23" s="6"/>
      <c r="Q23" s="6"/>
      <c r="R23" s="2"/>
      <c r="S23" s="2"/>
      <c r="T23" s="2"/>
      <c r="U23" s="2"/>
    </row>
    <row r="24" spans="1:21" ht="14.4" x14ac:dyDescent="0.25">
      <c r="A24" s="6"/>
      <c r="B24" s="241" t="s">
        <v>389</v>
      </c>
      <c r="C24" s="240"/>
      <c r="D24" s="240"/>
      <c r="E24" s="164"/>
      <c r="F24" s="164"/>
      <c r="G24" s="164"/>
      <c r="H24" s="164"/>
      <c r="I24" s="6"/>
      <c r="J24" s="6"/>
      <c r="K24" s="6"/>
      <c r="L24" s="6"/>
      <c r="M24" s="6"/>
      <c r="N24" s="6"/>
      <c r="O24" s="6"/>
      <c r="P24" s="6"/>
      <c r="Q24" s="6"/>
      <c r="R24" s="2"/>
      <c r="S24" s="2"/>
      <c r="T24" s="2"/>
      <c r="U24" s="2"/>
    </row>
    <row r="25" spans="1:21" ht="14.4" x14ac:dyDescent="0.25">
      <c r="A25" s="6"/>
      <c r="B25" s="6"/>
      <c r="C25" s="6"/>
      <c r="D25" s="6"/>
      <c r="E25" s="6"/>
      <c r="F25" s="6"/>
      <c r="G25" s="6"/>
      <c r="H25" s="6"/>
      <c r="I25" s="6"/>
      <c r="J25" s="24"/>
      <c r="K25" s="6"/>
      <c r="L25" s="6"/>
      <c r="M25" s="6"/>
      <c r="N25" s="6"/>
      <c r="O25" s="6"/>
      <c r="P25" s="6"/>
      <c r="Q25" s="6"/>
      <c r="R25" s="2"/>
      <c r="S25" s="2"/>
      <c r="T25" s="2"/>
      <c r="U25" s="2"/>
    </row>
    <row r="26" spans="1:21" ht="14.4" x14ac:dyDescent="0.25">
      <c r="A26" s="4" t="s">
        <v>390</v>
      </c>
      <c r="B26" s="214" t="s">
        <v>391</v>
      </c>
      <c r="C26" s="240"/>
      <c r="D26" s="240"/>
      <c r="E26" s="240"/>
      <c r="F26" s="6"/>
      <c r="G26" s="6"/>
      <c r="H26" s="6"/>
      <c r="I26" s="6"/>
      <c r="J26" s="4" t="s">
        <v>392</v>
      </c>
      <c r="K26" s="214" t="s">
        <v>393</v>
      </c>
      <c r="L26" s="240"/>
      <c r="M26" s="6"/>
      <c r="N26" s="6"/>
      <c r="O26" s="6"/>
      <c r="P26" s="6"/>
      <c r="Q26" s="6"/>
      <c r="R26" s="2"/>
      <c r="S26" s="2"/>
      <c r="T26" s="2"/>
      <c r="U26" s="2"/>
    </row>
    <row r="27" spans="1:21" ht="14.4" x14ac:dyDescent="0.25">
      <c r="A27" s="6"/>
      <c r="B27" s="214" t="s">
        <v>394</v>
      </c>
      <c r="C27" s="240"/>
      <c r="D27" s="240"/>
      <c r="E27" s="240"/>
      <c r="F27" s="6"/>
      <c r="G27" s="6"/>
      <c r="H27" s="6"/>
      <c r="I27" s="6"/>
      <c r="J27" s="6"/>
      <c r="K27" s="214" t="s">
        <v>395</v>
      </c>
      <c r="L27" s="240"/>
      <c r="M27" s="240"/>
      <c r="N27" s="240"/>
      <c r="O27" s="6"/>
      <c r="P27" s="6"/>
      <c r="Q27" s="6"/>
      <c r="R27" s="2"/>
      <c r="S27" s="2"/>
      <c r="T27" s="2"/>
      <c r="U27" s="2"/>
    </row>
    <row r="28" spans="1:21" ht="14.4" x14ac:dyDescent="0.25">
      <c r="A28" s="6"/>
      <c r="B28" s="214" t="s">
        <v>396</v>
      </c>
      <c r="C28" s="240"/>
      <c r="D28" s="240"/>
      <c r="E28" s="240"/>
      <c r="F28" s="6"/>
      <c r="G28" s="6"/>
      <c r="H28" s="6"/>
      <c r="I28" s="6"/>
      <c r="J28" s="6"/>
      <c r="K28" s="214" t="s">
        <v>397</v>
      </c>
      <c r="L28" s="240"/>
      <c r="M28" s="240"/>
      <c r="N28" s="240"/>
      <c r="O28" s="240"/>
      <c r="P28" s="6"/>
      <c r="Q28" s="6"/>
      <c r="R28" s="2"/>
      <c r="S28" s="2"/>
      <c r="T28" s="2"/>
      <c r="U28" s="2"/>
    </row>
    <row r="29" spans="1:21" ht="14.4" x14ac:dyDescent="0.25">
      <c r="A29" s="6"/>
      <c r="B29" s="241" t="s">
        <v>398</v>
      </c>
      <c r="C29" s="240"/>
      <c r="D29" s="240"/>
      <c r="E29" s="240"/>
      <c r="F29" s="164"/>
      <c r="G29" s="164"/>
      <c r="H29" s="164"/>
      <c r="I29" s="6"/>
      <c r="J29" s="6"/>
      <c r="K29" s="241" t="s">
        <v>399</v>
      </c>
      <c r="L29" s="240"/>
      <c r="M29" s="240"/>
      <c r="N29" s="240"/>
      <c r="O29" s="6"/>
      <c r="P29" s="6"/>
      <c r="Q29" s="6"/>
      <c r="R29" s="2"/>
      <c r="S29" s="2"/>
      <c r="T29" s="2"/>
      <c r="U29" s="2"/>
    </row>
    <row r="30" spans="1:21" ht="15.75" customHeight="1" x14ac:dyDescent="0.3">
      <c r="A30" s="13"/>
      <c r="B30" s="13"/>
      <c r="C30" s="13"/>
      <c r="D30" s="13"/>
      <c r="E30" s="13"/>
      <c r="F30" s="13"/>
      <c r="G30" s="13"/>
      <c r="H30" s="13"/>
      <c r="I30" s="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.75" customHeight="1" x14ac:dyDescent="0.3">
      <c r="A31" s="13"/>
      <c r="B31" s="13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3"/>
      <c r="Q31" s="13"/>
      <c r="R31" s="13"/>
      <c r="S31" s="13"/>
      <c r="T31" s="13"/>
      <c r="U31" s="13"/>
    </row>
    <row r="32" spans="1:21" ht="15.75" customHeight="1" x14ac:dyDescent="0.3">
      <c r="A32" s="4" t="s">
        <v>400</v>
      </c>
      <c r="B32" s="214" t="s">
        <v>401</v>
      </c>
      <c r="C32" s="240"/>
      <c r="D32" s="6"/>
      <c r="E32" s="6"/>
      <c r="F32" s="6"/>
      <c r="G32" s="6"/>
      <c r="H32" s="6"/>
      <c r="I32" s="2"/>
      <c r="J32" s="2"/>
      <c r="K32" s="2"/>
      <c r="L32" s="2"/>
      <c r="M32" s="2"/>
      <c r="N32" s="2"/>
      <c r="O32" s="2"/>
      <c r="P32" s="13"/>
      <c r="Q32" s="13"/>
      <c r="R32" s="13"/>
      <c r="S32" s="13"/>
      <c r="T32" s="13"/>
      <c r="U32" s="13"/>
    </row>
    <row r="33" spans="1:21" ht="15.75" customHeight="1" x14ac:dyDescent="0.3">
      <c r="A33" s="6"/>
      <c r="B33" s="214" t="s">
        <v>402</v>
      </c>
      <c r="C33" s="240"/>
      <c r="D33" s="240"/>
      <c r="E33" s="240"/>
      <c r="F33" s="240"/>
      <c r="G33" s="6"/>
      <c r="H33" s="6"/>
      <c r="I33" s="2"/>
      <c r="J33" s="2"/>
      <c r="K33" s="2"/>
      <c r="L33" s="2"/>
      <c r="M33" s="2"/>
      <c r="N33" s="2"/>
      <c r="O33" s="2"/>
      <c r="P33" s="13"/>
      <c r="Q33" s="13"/>
      <c r="R33" s="13"/>
      <c r="S33" s="13"/>
      <c r="T33" s="13"/>
      <c r="U33" s="13"/>
    </row>
    <row r="34" spans="1:21" ht="15.75" customHeight="1" x14ac:dyDescent="0.3">
      <c r="A34" s="6"/>
      <c r="B34" s="241" t="s">
        <v>403</v>
      </c>
      <c r="C34" s="240"/>
      <c r="D34" s="240"/>
      <c r="E34" s="240"/>
      <c r="F34" s="240"/>
      <c r="G34" s="240"/>
      <c r="H34" s="164"/>
      <c r="I34" s="2"/>
      <c r="J34" s="2"/>
      <c r="K34" s="2"/>
      <c r="L34" s="2"/>
      <c r="M34" s="2"/>
      <c r="N34" s="2"/>
      <c r="O34" s="2"/>
      <c r="P34" s="13"/>
      <c r="Q34" s="13"/>
      <c r="R34" s="13"/>
      <c r="S34" s="13"/>
      <c r="T34" s="13"/>
      <c r="U34" s="13"/>
    </row>
    <row r="35" spans="1:21" ht="15.75" customHeight="1" x14ac:dyDescent="0.3">
      <c r="A35" s="6"/>
      <c r="B35" s="6"/>
      <c r="C35" s="6"/>
      <c r="D35" s="6"/>
      <c r="E35" s="6"/>
      <c r="F35" s="6"/>
      <c r="G35" s="6"/>
      <c r="H35" s="6"/>
      <c r="I35" s="2"/>
      <c r="J35" s="2"/>
      <c r="K35" s="2"/>
      <c r="L35" s="2"/>
      <c r="M35" s="2"/>
      <c r="N35" s="2"/>
      <c r="O35" s="2"/>
      <c r="P35" s="13"/>
      <c r="Q35" s="13"/>
      <c r="R35" s="13"/>
      <c r="S35" s="13"/>
      <c r="T35" s="13"/>
      <c r="U35" s="13"/>
    </row>
    <row r="36" spans="1:21" ht="15.75" customHeight="1" x14ac:dyDescent="0.3">
      <c r="A36" s="4" t="s">
        <v>404</v>
      </c>
      <c r="B36" s="214" t="s">
        <v>405</v>
      </c>
      <c r="C36" s="240"/>
      <c r="D36" s="240"/>
      <c r="E36" s="6"/>
      <c r="F36" s="6"/>
      <c r="G36" s="6"/>
      <c r="H36" s="6"/>
      <c r="I36" s="2"/>
      <c r="J36" s="2"/>
      <c r="K36" s="2"/>
      <c r="L36" s="2"/>
      <c r="M36" s="2"/>
      <c r="N36" s="2"/>
      <c r="O36" s="2"/>
      <c r="P36" s="13"/>
      <c r="Q36" s="13"/>
      <c r="R36" s="13"/>
      <c r="S36" s="13"/>
      <c r="T36" s="13"/>
      <c r="U36" s="13"/>
    </row>
    <row r="37" spans="1:21" ht="15.75" customHeight="1" x14ac:dyDescent="0.3">
      <c r="A37" s="6"/>
      <c r="B37" s="214" t="s">
        <v>406</v>
      </c>
      <c r="C37" s="240"/>
      <c r="D37" s="6"/>
      <c r="E37" s="6"/>
      <c r="F37" s="6"/>
      <c r="G37" s="6"/>
      <c r="H37" s="6"/>
      <c r="I37" s="2"/>
      <c r="J37" s="2"/>
      <c r="K37" s="2"/>
      <c r="L37" s="2"/>
      <c r="M37" s="2"/>
      <c r="N37" s="2"/>
      <c r="O37" s="2"/>
      <c r="P37" s="13"/>
      <c r="Q37" s="13"/>
      <c r="R37" s="13"/>
      <c r="S37" s="13"/>
      <c r="T37" s="13"/>
      <c r="U37" s="13"/>
    </row>
    <row r="38" spans="1:21" ht="15.75" customHeight="1" x14ac:dyDescent="0.3">
      <c r="A38" s="6"/>
      <c r="B38" s="6" t="s">
        <v>407</v>
      </c>
      <c r="C38" s="6"/>
      <c r="D38" s="6"/>
      <c r="E38" s="6"/>
      <c r="F38" s="6"/>
      <c r="G38" s="6"/>
      <c r="H38" s="6"/>
      <c r="I38" s="2"/>
      <c r="J38" s="2"/>
      <c r="K38" s="2"/>
      <c r="L38" s="2"/>
      <c r="M38" s="2"/>
      <c r="N38" s="2"/>
      <c r="O38" s="2"/>
      <c r="P38" s="13"/>
      <c r="Q38" s="13"/>
      <c r="R38" s="13"/>
      <c r="S38" s="13"/>
      <c r="T38" s="13"/>
      <c r="U38" s="13"/>
    </row>
    <row r="39" spans="1:21" ht="15.75" customHeight="1" x14ac:dyDescent="0.3">
      <c r="A39" s="6"/>
      <c r="B39" s="241" t="s">
        <v>408</v>
      </c>
      <c r="C39" s="240"/>
      <c r="D39" s="240"/>
      <c r="E39" s="164"/>
      <c r="F39" s="164"/>
      <c r="G39" s="164"/>
      <c r="H39" s="164"/>
      <c r="I39" s="2"/>
      <c r="J39" s="2"/>
      <c r="K39" s="2"/>
      <c r="L39" s="2"/>
      <c r="M39" s="2"/>
      <c r="N39" s="2"/>
      <c r="O39" s="2"/>
      <c r="P39" s="13"/>
      <c r="Q39" s="13"/>
      <c r="R39" s="13"/>
      <c r="S39" s="13"/>
      <c r="T39" s="13"/>
      <c r="U39" s="13"/>
    </row>
    <row r="40" spans="1:21" ht="15.75" customHeight="1" x14ac:dyDescent="0.3">
      <c r="A40" s="6"/>
      <c r="B40" s="6"/>
      <c r="C40" s="6"/>
      <c r="D40" s="6"/>
      <c r="E40" s="6"/>
      <c r="F40" s="6"/>
      <c r="G40" s="6"/>
      <c r="H40" s="6"/>
      <c r="I40" s="2"/>
      <c r="J40" s="2"/>
      <c r="K40" s="2"/>
      <c r="L40" s="2"/>
      <c r="M40" s="2"/>
      <c r="N40" s="2"/>
      <c r="O40" s="2"/>
      <c r="P40" s="13"/>
      <c r="Q40" s="13"/>
      <c r="R40" s="13"/>
      <c r="S40" s="13"/>
      <c r="T40" s="13"/>
      <c r="U40" s="13"/>
    </row>
    <row r="41" spans="1:21" ht="15.75" customHeight="1" x14ac:dyDescent="0.3">
      <c r="A41" s="4" t="s">
        <v>409</v>
      </c>
      <c r="B41" s="214" t="s">
        <v>410</v>
      </c>
      <c r="C41" s="240"/>
      <c r="D41" s="240"/>
      <c r="E41" s="240"/>
      <c r="F41" s="240"/>
      <c r="G41" s="6"/>
      <c r="H41" s="6"/>
      <c r="I41" s="2"/>
      <c r="J41" s="2"/>
      <c r="K41" s="2"/>
      <c r="L41" s="2"/>
      <c r="M41" s="2"/>
      <c r="N41" s="2"/>
      <c r="O41" s="2"/>
      <c r="P41" s="13"/>
      <c r="Q41" s="13"/>
      <c r="R41" s="13"/>
      <c r="S41" s="13"/>
      <c r="T41" s="13"/>
      <c r="U41" s="13"/>
    </row>
    <row r="42" spans="1:21" ht="15.75" customHeight="1" x14ac:dyDescent="0.3">
      <c r="A42" s="6"/>
      <c r="B42" s="214" t="s">
        <v>411</v>
      </c>
      <c r="C42" s="240"/>
      <c r="D42" s="240"/>
      <c r="E42" s="6"/>
      <c r="F42" s="6"/>
      <c r="G42" s="6"/>
      <c r="H42" s="6"/>
      <c r="I42" s="2"/>
      <c r="J42" s="2"/>
      <c r="K42" s="2"/>
      <c r="L42" s="2"/>
      <c r="M42" s="2"/>
      <c r="N42" s="2"/>
      <c r="O42" s="2"/>
      <c r="P42" s="13"/>
      <c r="Q42" s="13"/>
      <c r="R42" s="13"/>
      <c r="S42" s="13"/>
      <c r="T42" s="13"/>
      <c r="U42" s="13"/>
    </row>
    <row r="43" spans="1:21" ht="15.75" customHeight="1" x14ac:dyDescent="0.3">
      <c r="A43" s="6"/>
      <c r="B43" s="241" t="s">
        <v>412</v>
      </c>
      <c r="C43" s="240"/>
      <c r="D43" s="240"/>
      <c r="E43" s="240"/>
      <c r="F43" s="164"/>
      <c r="G43" s="164"/>
      <c r="H43" s="164"/>
      <c r="I43" s="2"/>
      <c r="J43" s="2"/>
      <c r="K43" s="2"/>
      <c r="L43" s="2"/>
      <c r="M43" s="2"/>
      <c r="N43" s="2"/>
      <c r="O43" s="2"/>
      <c r="P43" s="13"/>
      <c r="Q43" s="13"/>
      <c r="R43" s="13"/>
      <c r="S43" s="13"/>
      <c r="T43" s="13"/>
      <c r="U43" s="13"/>
    </row>
    <row r="44" spans="1:21" ht="15.75" customHeight="1" x14ac:dyDescent="0.3">
      <c r="A44" s="13"/>
      <c r="B44" s="13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3"/>
      <c r="Q44" s="13"/>
      <c r="R44" s="13"/>
      <c r="S44" s="13"/>
      <c r="T44" s="13"/>
      <c r="U44" s="13"/>
    </row>
    <row r="45" spans="1:21" ht="14.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4.4" x14ac:dyDescent="0.25">
      <c r="A46" s="206" t="s">
        <v>1086</v>
      </c>
      <c r="B46" s="10" t="s">
        <v>413</v>
      </c>
      <c r="C46" s="10"/>
      <c r="D46" s="10"/>
      <c r="E46" s="10"/>
      <c r="F46" s="10"/>
      <c r="G46" s="10"/>
      <c r="H46" s="1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4.4" x14ac:dyDescent="0.25">
      <c r="A47" s="10"/>
      <c r="B47" s="10" t="s">
        <v>414</v>
      </c>
      <c r="C47" s="10"/>
      <c r="D47" s="10"/>
      <c r="E47" s="10"/>
      <c r="F47" s="10"/>
      <c r="G47" s="10"/>
      <c r="H47" s="1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4.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4.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4.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4.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4.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4.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4.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4.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4.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4.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4.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4.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4.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4.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4.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4.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4.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4.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4.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4.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4.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4.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4.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4.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4.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4.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4.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4.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4.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4.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4.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4.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4.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4.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4.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4.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4.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4.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4.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4.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4.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4.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4.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4.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4.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4.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4.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4.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4.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4.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4.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4.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4.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4.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4.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4.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4.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4.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4.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4.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4.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4.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4.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4.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4.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4.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4.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4.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4.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4.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4.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4.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4.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4.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4.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4.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4.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4.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4.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4.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4.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4.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4.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4.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4.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4.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4.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4.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4.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4.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4.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4.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4.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4.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4.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4.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4.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4.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4.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4.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4.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4.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4.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4.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4.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4.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4.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4.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4.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4.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4.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4.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4.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4.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4.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4.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4.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4.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4.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4.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4.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4.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4.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4.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4.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4.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4.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4.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4.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4.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4.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4.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4.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4.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4.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4.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4.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4.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4.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4.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4.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4.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4.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4.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4.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4.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4.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4.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4.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4.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4.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4.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4.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4.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4.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4.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4.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4.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4.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4.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4.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4.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4.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4.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4.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4.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4.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4.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4.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4.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4.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4.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4.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4.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4.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4.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4.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4.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4.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4.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4.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4.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4.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4.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4.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4.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4.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4.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4.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4.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4.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4.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4.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4.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4.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4.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4.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4.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4.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4.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4.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4.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4.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4.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4.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4.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4.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4.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4.4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4.4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4.4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4.4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4.4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4.4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4.4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4.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4.4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4.4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4.4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4.4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4.4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4.4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4.4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4.4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4.4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4.4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4.4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4.4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4.4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4.4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4.4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4.4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4.4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4.4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4.4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4.4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4.4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4.4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4.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4.4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4.4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4.4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4.4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4.4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4.4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4.4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4.4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4.4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4.4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4.4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4.4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4.4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4.4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4.4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4.4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4.4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4.4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4.4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4.4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4.4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4.4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4.4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4.4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4.4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4.4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4.4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4.4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4.4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4.4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4.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4.4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4.4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4.4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4.4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4.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4.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4.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4.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4.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4.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4.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4.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4.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4.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4.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4.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4.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4.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4.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4.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4.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4.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4.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4.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4.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4.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4.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4.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4.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4.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4.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4.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4.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4.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4.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4.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4.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4.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4.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4.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4.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4.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4.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4.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4.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4.4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4.4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4.4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4.4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4.4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4.4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4.4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4.4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4.4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4.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4.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4.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4.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4.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4.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4.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4.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4.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4.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4.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4.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4.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4.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4.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4.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4.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4.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4.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4.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4.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4.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4.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4.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4.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4.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4.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4.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4.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4.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4.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4.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4.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4.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4.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4.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4.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4.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4.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4.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4.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4.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4.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4.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4.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4.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4.4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4.4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4.4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4.4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4.4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4.4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4.4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4.4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4.4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4.4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4.4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4.4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4.4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4.4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4.4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4.4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4.4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4.4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4.4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4.4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4.4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4.4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4.4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4.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4.4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4.4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4.4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4.4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4.4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4.4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4.4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4.4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4.4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4.4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4.4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4.4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4.4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4.4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4.4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4.4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4.4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4.4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4.4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4.4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4.4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4.4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4.4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4.4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4.4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4.4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4.4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4.4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4.4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4.4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4.4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4.4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4.4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4.4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4.4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4.4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4.4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4.4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4.4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4.4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4.4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4.4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4.4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4.4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4.4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4.4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4.4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4.4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4.4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4.4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4.4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4.4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4.4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4.4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4.4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4.4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4.4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4.4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4.4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4.4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4.4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4.4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4.4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4.4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4.4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4.4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4.4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4.4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4.4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4.4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4.4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4.4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4.4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4.4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4.4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4.4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4.4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4.4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4.4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4.4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4.4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4.4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4.4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4.4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4.4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4.4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4.4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4.4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4.4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4.4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4.4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4.4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4.4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4.4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4.4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4.4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4.4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4.4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4.4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4.4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4.4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4.4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4.4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4.4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4.4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4.4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4.4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4.4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4.4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4.4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4.4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4.4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4.4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4.4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4.4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4.4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4.4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4.4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4.4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4.4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4.4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4.4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4.4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4.4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4.4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4.4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4.4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4.4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4.4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4.4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4.4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4.4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4.4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4.4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4.4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4.4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4.4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4.4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4.4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4.4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4.4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4.4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4.4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4.4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4.4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4.4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4.4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4.4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4.4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4.4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4.4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4.4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4.4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4.4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4.4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4.4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4.4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4.4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4.4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4.4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4.4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4.4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4.4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4.4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4.4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4.4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4.4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4.4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4.4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4.4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4.4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4.4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4.4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4.4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4.4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4.4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4.4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4.4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4.4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4.4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4.4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4.4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4.4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4.4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4.4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4.4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4.4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4.4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4.4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4.4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4.4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4.4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4.4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4.4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4.4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4.4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4.4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4.4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4.4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4.4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4.4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4.4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4.4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4.4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4.4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4.4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4.4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4.4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4.4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4.4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4.4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4.4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4.4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4.4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4.4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4.4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4.4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4.4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4.4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4.4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4.4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4.4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4.4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4.4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4.4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4.4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4.4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4.4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4.4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4.4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4.4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4.4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4.4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4.4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4.4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4.4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4.4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4.4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4.4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4.4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4.4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4.4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4.4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4.4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4.4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4.4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4.4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4.4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4.4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4.4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4.4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4.4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4.4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4.4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4.4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4.4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4.4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4.4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4.4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4.4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4.4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4.4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4.4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4.4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4.4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4.4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4.4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4.4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4.4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4.4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4.4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4.4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4.4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4.4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4.4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4.4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4.4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4.4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4.4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4.4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4.4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4.4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4.4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4.4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4.4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4.4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4.4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4.4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4.4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4.4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4.4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4.4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4.4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4.4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4.4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4.4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4.4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4.4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4.4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4.4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4.4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4.4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4.4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4.4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4.4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4.4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4.4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4.4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4.4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4.4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4.4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4.4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4.4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4.4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4.4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4.4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4.4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4.4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4.4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4.4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4.4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4.4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4.4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4.4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4.4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4.4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4.4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4.4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4.4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4.4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4.4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4.4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4.4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4.4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4.4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4.4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4.4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4.4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4.4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4.4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4.4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4.4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4.4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4.4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4.4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4.4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4.4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4.4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4.4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4.4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4.4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4.4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4.4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4.4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4.4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4.4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4.4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4.4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4.4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4.4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4.4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4.4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4.4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4.4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4.4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4.4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4.4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4.4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4.4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4.4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4.4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4.4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4.4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4.4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4.4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4.4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4.4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4.4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4.4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4.4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4.4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4.4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4.4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4.4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4.4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4.4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4.4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4.4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4.4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4.4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4.4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4.4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4.4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4.4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4.4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4.4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4.4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4.4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4.4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4.4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4.4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4.4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4.4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4.4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4.4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4.4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4.4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4.4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4.4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4.4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4.4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4.4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4.4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4.4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4.4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4.4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4.4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4.4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4.4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4.4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4.4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4.4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4.4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4.4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4.4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4.4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4.4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4.4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4.4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4.4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4.4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4.4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4.4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4.4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4.4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4.4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4.4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4.4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4.4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4.4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4.4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4.4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4.4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4.4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4.4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4.4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4.4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4.4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4.4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4.4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4.4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4.4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4.4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4.4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4.4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4.4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4.4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4.4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4.4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4.4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4.4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4.4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4.4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4.4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4.4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4.4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4.4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4.4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4.4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4.4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4.4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4.4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4.4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4.4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4.4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4.4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4.4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4.4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4.4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4.4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4.4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4.4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4.4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4.4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4.4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4.4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4.4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4.4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4.4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4.4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4.4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4.4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4.4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4.4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4.4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4.4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4.4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4.4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4.4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4.4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4.4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4.4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4.4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4.4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4.4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4.4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4.4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4.4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4.4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4.4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4.4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4.4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4.4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4.4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4.4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4.4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4.4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4.4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4.4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4.4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4.4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</sheetData>
  <mergeCells count="36">
    <mergeCell ref="A10:F10"/>
    <mergeCell ref="A11:I11"/>
    <mergeCell ref="B15:C15"/>
    <mergeCell ref="K15:O15"/>
    <mergeCell ref="B16:E16"/>
    <mergeCell ref="K16:O16"/>
    <mergeCell ref="K17:P17"/>
    <mergeCell ref="K21:O21"/>
    <mergeCell ref="K22:O22"/>
    <mergeCell ref="B17:D17"/>
    <mergeCell ref="B18:F18"/>
    <mergeCell ref="K18:M18"/>
    <mergeCell ref="B19:H19"/>
    <mergeCell ref="K19:N19"/>
    <mergeCell ref="B21:C21"/>
    <mergeCell ref="B22:D22"/>
    <mergeCell ref="K27:N27"/>
    <mergeCell ref="K28:O28"/>
    <mergeCell ref="K29:N29"/>
    <mergeCell ref="B23:G23"/>
    <mergeCell ref="K23:M23"/>
    <mergeCell ref="B24:D24"/>
    <mergeCell ref="B26:E26"/>
    <mergeCell ref="K26:L26"/>
    <mergeCell ref="B27:E27"/>
    <mergeCell ref="B28:E28"/>
    <mergeCell ref="B41:F41"/>
    <mergeCell ref="B42:D42"/>
    <mergeCell ref="B43:E43"/>
    <mergeCell ref="B29:E29"/>
    <mergeCell ref="B32:C32"/>
    <mergeCell ref="B33:F33"/>
    <mergeCell ref="B34:G34"/>
    <mergeCell ref="B36:D36"/>
    <mergeCell ref="B37:C37"/>
    <mergeCell ref="B39:D3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Y954"/>
  <sheetViews>
    <sheetView topLeftCell="A33" workbookViewId="0">
      <selection activeCell="A60" sqref="A60"/>
    </sheetView>
  </sheetViews>
  <sheetFormatPr defaultColWidth="12.6640625" defaultRowHeight="15.75" customHeight="1" x14ac:dyDescent="0.25"/>
  <cols>
    <col min="1" max="1" width="16.33203125" style="156" customWidth="1"/>
    <col min="2" max="2" width="106.109375" style="156" customWidth="1"/>
    <col min="3" max="3" width="12.6640625" style="156"/>
    <col min="4" max="6" width="14.33203125" style="156" customWidth="1"/>
    <col min="7" max="16384" width="12.6640625" style="156"/>
  </cols>
  <sheetData>
    <row r="1" spans="1:25" ht="14.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4.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.4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4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.4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4.4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4.4" x14ac:dyDescent="0.25">
      <c r="A8" s="3" t="s">
        <v>415</v>
      </c>
      <c r="B8" s="3"/>
      <c r="C8" s="3"/>
      <c r="D8" s="3"/>
      <c r="E8" s="3"/>
      <c r="F8" s="3"/>
      <c r="G8" s="165"/>
      <c r="H8" s="166"/>
      <c r="I8" s="2"/>
      <c r="J8" s="3" t="s">
        <v>416</v>
      </c>
      <c r="K8" s="3"/>
      <c r="L8" s="3"/>
      <c r="M8" s="3"/>
      <c r="N8" s="3"/>
      <c r="O8" s="3"/>
      <c r="P8" s="3"/>
      <c r="Q8" s="3"/>
      <c r="R8" s="3"/>
      <c r="S8" s="2"/>
      <c r="T8" s="2"/>
      <c r="U8" s="2"/>
      <c r="V8" s="2"/>
      <c r="W8" s="2"/>
      <c r="X8" s="2"/>
      <c r="Y8" s="2"/>
    </row>
    <row r="9" spans="1:25" ht="14.4" x14ac:dyDescent="0.25">
      <c r="A9" s="6"/>
      <c r="B9" s="6"/>
      <c r="C9" s="6"/>
      <c r="D9" s="6"/>
      <c r="E9" s="6"/>
      <c r="F9" s="6"/>
      <c r="G9" s="6"/>
      <c r="H9" s="16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 x14ac:dyDescent="0.3">
      <c r="A10" s="6" t="s">
        <v>417</v>
      </c>
      <c r="B10" s="6"/>
      <c r="C10" s="6"/>
      <c r="D10" s="6"/>
      <c r="E10" s="6"/>
      <c r="F10" s="6"/>
      <c r="G10" s="2"/>
      <c r="H10" s="166"/>
      <c r="I10" s="2"/>
      <c r="J10" s="15" t="s">
        <v>418</v>
      </c>
      <c r="K10" s="15" t="s">
        <v>419</v>
      </c>
      <c r="L10" s="15"/>
      <c r="M10" s="13"/>
      <c r="N10" s="13"/>
      <c r="O10" s="13"/>
      <c r="P10" s="13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3">
      <c r="A11" s="6" t="s">
        <v>420</v>
      </c>
      <c r="B11" s="6"/>
      <c r="C11" s="6"/>
      <c r="D11" s="6"/>
      <c r="E11" s="6"/>
      <c r="F11" s="6"/>
      <c r="G11" s="2"/>
      <c r="H11" s="166"/>
      <c r="I11" s="2"/>
      <c r="J11" s="13"/>
      <c r="K11" s="13"/>
      <c r="L11" s="13"/>
      <c r="M11" s="13"/>
      <c r="N11" s="13"/>
      <c r="O11" s="13"/>
      <c r="P11" s="13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3">
      <c r="A12" s="6" t="s">
        <v>421</v>
      </c>
      <c r="B12" s="6"/>
      <c r="C12" s="6"/>
      <c r="D12" s="6"/>
      <c r="E12" s="6"/>
      <c r="F12" s="6"/>
      <c r="G12" s="2"/>
      <c r="H12" s="166"/>
      <c r="I12" s="2"/>
      <c r="J12" s="13" t="s">
        <v>422</v>
      </c>
      <c r="K12" s="13"/>
      <c r="L12" s="13"/>
      <c r="M12" s="13"/>
      <c r="N12" s="13"/>
      <c r="O12" s="13"/>
      <c r="P12" s="13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 x14ac:dyDescent="0.3">
      <c r="A13" s="6" t="s">
        <v>423</v>
      </c>
      <c r="B13" s="6"/>
      <c r="C13" s="6"/>
      <c r="D13" s="6"/>
      <c r="E13" s="6"/>
      <c r="F13" s="6"/>
      <c r="G13" s="2"/>
      <c r="H13" s="166"/>
      <c r="I13" s="2"/>
      <c r="J13" s="13"/>
      <c r="K13" s="13"/>
      <c r="L13" s="13"/>
      <c r="M13" s="13"/>
      <c r="N13" s="13"/>
      <c r="O13" s="13"/>
      <c r="P13" s="13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 x14ac:dyDescent="0.3">
      <c r="A14" s="6"/>
      <c r="B14" s="6"/>
      <c r="C14" s="6"/>
      <c r="D14" s="6"/>
      <c r="E14" s="6"/>
      <c r="F14" s="6"/>
      <c r="G14" s="2"/>
      <c r="H14" s="166"/>
      <c r="I14" s="2"/>
      <c r="J14" s="13"/>
      <c r="K14" s="13" t="s">
        <v>424</v>
      </c>
      <c r="L14" s="13"/>
      <c r="M14" s="13"/>
      <c r="N14" s="13"/>
      <c r="O14" s="13"/>
      <c r="P14" s="13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 x14ac:dyDescent="0.3">
      <c r="A15" s="6" t="s">
        <v>425</v>
      </c>
      <c r="B15" s="6"/>
      <c r="C15" s="6"/>
      <c r="D15" s="6"/>
      <c r="E15" s="6"/>
      <c r="F15" s="6"/>
      <c r="G15" s="2"/>
      <c r="H15" s="166"/>
      <c r="I15" s="2"/>
      <c r="J15" s="13"/>
      <c r="K15" s="13" t="s">
        <v>426</v>
      </c>
      <c r="L15" s="13"/>
      <c r="M15" s="13"/>
      <c r="N15" s="13"/>
      <c r="O15" s="13"/>
      <c r="P15" s="13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 x14ac:dyDescent="0.3">
      <c r="A16" s="6" t="s">
        <v>427</v>
      </c>
      <c r="B16" s="6"/>
      <c r="C16" s="6"/>
      <c r="D16" s="6"/>
      <c r="E16" s="6"/>
      <c r="F16" s="6"/>
      <c r="G16" s="2"/>
      <c r="H16" s="166"/>
      <c r="I16" s="2"/>
      <c r="J16" s="13"/>
      <c r="K16" s="13" t="s">
        <v>428</v>
      </c>
      <c r="L16" s="13"/>
      <c r="M16" s="13"/>
      <c r="N16" s="13"/>
      <c r="O16" s="13"/>
      <c r="P16" s="13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 x14ac:dyDescent="0.3">
      <c r="A17" s="6" t="s">
        <v>429</v>
      </c>
      <c r="B17" s="6"/>
      <c r="C17" s="6"/>
      <c r="D17" s="6"/>
      <c r="E17" s="6"/>
      <c r="F17" s="6"/>
      <c r="G17" s="2"/>
      <c r="H17" s="166"/>
      <c r="I17" s="2"/>
      <c r="J17" s="13"/>
      <c r="K17" s="13" t="s">
        <v>430</v>
      </c>
      <c r="L17" s="13"/>
      <c r="M17" s="13"/>
      <c r="N17" s="13"/>
      <c r="O17" s="13"/>
      <c r="P17" s="13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 x14ac:dyDescent="0.3">
      <c r="A18" s="6"/>
      <c r="B18" s="24"/>
      <c r="C18" s="24"/>
      <c r="D18" s="24"/>
      <c r="E18" s="6"/>
      <c r="F18" s="6"/>
      <c r="G18" s="2"/>
      <c r="H18" s="166"/>
      <c r="I18" s="2"/>
      <c r="J18" s="13"/>
      <c r="K18" s="13"/>
      <c r="L18" s="13"/>
      <c r="M18" s="13"/>
      <c r="N18" s="13"/>
      <c r="O18" s="13"/>
      <c r="P18" s="13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 x14ac:dyDescent="0.3">
      <c r="A19" s="6"/>
      <c r="B19" s="4" t="s">
        <v>431</v>
      </c>
      <c r="C19" s="24"/>
      <c r="D19" s="24"/>
      <c r="E19" s="6"/>
      <c r="F19" s="6"/>
      <c r="G19" s="2"/>
      <c r="H19" s="166"/>
      <c r="I19" s="2"/>
      <c r="J19" s="13"/>
      <c r="K19" s="13"/>
      <c r="L19" s="13"/>
      <c r="M19" s="13"/>
      <c r="N19" s="13"/>
      <c r="O19" s="13"/>
      <c r="P19" s="13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3">
      <c r="A20" s="6"/>
      <c r="B20" s="4" t="s">
        <v>432</v>
      </c>
      <c r="C20" s="24"/>
      <c r="D20" s="24"/>
      <c r="E20" s="6"/>
      <c r="F20" s="6"/>
      <c r="G20" s="2"/>
      <c r="H20" s="166"/>
      <c r="I20" s="2"/>
      <c r="J20" s="13" t="s">
        <v>433</v>
      </c>
      <c r="K20" s="13"/>
      <c r="L20" s="13"/>
      <c r="M20" s="13"/>
      <c r="N20" s="13"/>
      <c r="O20" s="13"/>
      <c r="P20" s="13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 x14ac:dyDescent="0.3">
      <c r="A21" s="6"/>
      <c r="B21" s="4" t="s">
        <v>434</v>
      </c>
      <c r="C21" s="24"/>
      <c r="D21" s="24"/>
      <c r="E21" s="6"/>
      <c r="F21" s="6"/>
      <c r="G21" s="2"/>
      <c r="H21" s="166"/>
      <c r="I21" s="2"/>
      <c r="J21" s="13" t="s">
        <v>435</v>
      </c>
      <c r="K21" s="13"/>
      <c r="L21" s="13"/>
      <c r="M21" s="13"/>
      <c r="N21" s="13"/>
      <c r="O21" s="13"/>
      <c r="P21" s="13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 x14ac:dyDescent="0.3">
      <c r="A22" s="6"/>
      <c r="B22" s="4" t="s">
        <v>436</v>
      </c>
      <c r="C22" s="24"/>
      <c r="D22" s="24"/>
      <c r="E22" s="6"/>
      <c r="F22" s="6"/>
      <c r="G22" s="2"/>
      <c r="H22" s="166"/>
      <c r="I22" s="2"/>
      <c r="J22" s="13"/>
      <c r="K22" s="13"/>
      <c r="L22" s="13"/>
      <c r="M22" s="13"/>
      <c r="N22" s="13"/>
      <c r="O22" s="13"/>
      <c r="P22" s="13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 x14ac:dyDescent="0.3">
      <c r="A23" s="6"/>
      <c r="B23" s="4" t="s">
        <v>437</v>
      </c>
      <c r="C23" s="24"/>
      <c r="D23" s="24"/>
      <c r="E23" s="6"/>
      <c r="F23" s="6"/>
      <c r="G23" s="2"/>
      <c r="H23" s="166"/>
      <c r="I23" s="2"/>
      <c r="J23" s="13"/>
      <c r="K23" s="13" t="s">
        <v>438</v>
      </c>
      <c r="L23" s="13"/>
      <c r="M23" s="13"/>
      <c r="N23" s="13"/>
      <c r="O23" s="13"/>
      <c r="P23" s="13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 x14ac:dyDescent="0.3">
      <c r="A24" s="6"/>
      <c r="B24" s="6"/>
      <c r="C24" s="6"/>
      <c r="D24" s="6"/>
      <c r="E24" s="6"/>
      <c r="F24" s="6"/>
      <c r="G24" s="2"/>
      <c r="H24" s="166"/>
      <c r="I24" s="2"/>
      <c r="J24" s="13"/>
      <c r="K24" s="188" t="s">
        <v>1087</v>
      </c>
      <c r="L24" s="13"/>
      <c r="M24" s="13"/>
      <c r="N24" s="13"/>
      <c r="O24" s="13"/>
      <c r="P24" s="13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3">
      <c r="A25" s="6" t="s">
        <v>439</v>
      </c>
      <c r="B25" s="6"/>
      <c r="C25" s="6"/>
      <c r="D25" s="6"/>
      <c r="E25" s="6"/>
      <c r="F25" s="6"/>
      <c r="G25" s="2"/>
      <c r="H25" s="166"/>
      <c r="I25" s="2"/>
      <c r="J25" s="13"/>
      <c r="K25" s="13" t="s">
        <v>440</v>
      </c>
      <c r="L25" s="13"/>
      <c r="M25" s="13"/>
      <c r="N25" s="13"/>
      <c r="O25" s="13"/>
      <c r="P25" s="13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 x14ac:dyDescent="0.3">
      <c r="A26" s="6"/>
      <c r="B26" s="6"/>
      <c r="C26" s="6"/>
      <c r="D26" s="6"/>
      <c r="E26" s="6"/>
      <c r="F26" s="6"/>
      <c r="G26" s="2"/>
      <c r="H26" s="166"/>
      <c r="I26" s="2"/>
      <c r="J26" s="13"/>
      <c r="K26" s="13" t="s">
        <v>441</v>
      </c>
      <c r="L26" s="13"/>
      <c r="M26" s="13"/>
      <c r="N26" s="13"/>
      <c r="O26" s="13"/>
      <c r="P26" s="13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3">
      <c r="A27" s="4" t="s">
        <v>442</v>
      </c>
      <c r="B27" s="13" t="s">
        <v>443</v>
      </c>
      <c r="C27" s="13"/>
      <c r="D27" s="6"/>
      <c r="E27" s="6"/>
      <c r="F27" s="6"/>
      <c r="G27" s="2"/>
      <c r="H27" s="166"/>
      <c r="I27" s="2"/>
      <c r="J27" s="13"/>
      <c r="K27" s="13"/>
      <c r="L27" s="13"/>
      <c r="M27" s="13"/>
      <c r="N27" s="13"/>
      <c r="O27" s="13"/>
      <c r="P27" s="13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 x14ac:dyDescent="0.3">
      <c r="A28" s="6"/>
      <c r="B28" s="6" t="s">
        <v>444</v>
      </c>
      <c r="C28" s="6"/>
      <c r="D28" s="6"/>
      <c r="E28" s="6"/>
      <c r="F28" s="6"/>
      <c r="G28" s="2"/>
      <c r="H28" s="166"/>
      <c r="I28" s="2"/>
      <c r="J28" s="188" t="s">
        <v>1088</v>
      </c>
      <c r="K28" s="13"/>
      <c r="L28" s="13"/>
      <c r="M28" s="13"/>
      <c r="N28" s="13"/>
      <c r="O28" s="13"/>
      <c r="P28" s="13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 x14ac:dyDescent="0.3">
      <c r="A29" s="6"/>
      <c r="B29" s="6"/>
      <c r="C29" s="6"/>
      <c r="D29" s="6"/>
      <c r="E29" s="6"/>
      <c r="F29" s="6"/>
      <c r="G29" s="2"/>
      <c r="H29" s="166"/>
      <c r="I29" s="2"/>
      <c r="J29" s="13" t="s">
        <v>445</v>
      </c>
      <c r="K29" s="13"/>
      <c r="L29" s="13"/>
      <c r="M29" s="13"/>
      <c r="N29" s="13"/>
      <c r="O29" s="13"/>
      <c r="P29" s="13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 x14ac:dyDescent="0.3">
      <c r="A30" s="6">
        <v>1</v>
      </c>
      <c r="B30" s="214" t="s">
        <v>446</v>
      </c>
      <c r="C30" s="240"/>
      <c r="D30" s="240"/>
      <c r="E30" s="240"/>
      <c r="F30" s="240"/>
      <c r="G30" s="240"/>
      <c r="H30" s="166"/>
      <c r="I30" s="2"/>
      <c r="J30" s="16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 x14ac:dyDescent="0.3">
      <c r="A31" s="6">
        <v>2</v>
      </c>
      <c r="B31" s="214" t="s">
        <v>447</v>
      </c>
      <c r="C31" s="240"/>
      <c r="D31" s="240"/>
      <c r="E31" s="240"/>
      <c r="F31" s="240"/>
      <c r="G31" s="240"/>
      <c r="H31" s="166"/>
      <c r="I31" s="2"/>
      <c r="J31" s="13"/>
      <c r="K31" s="13"/>
      <c r="L31" s="13"/>
      <c r="M31" s="13"/>
      <c r="N31" s="13"/>
      <c r="O31" s="13"/>
      <c r="P31" s="13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3">
      <c r="A32" s="6">
        <v>3</v>
      </c>
      <c r="B32" s="214" t="s">
        <v>448</v>
      </c>
      <c r="C32" s="240"/>
      <c r="D32" s="240"/>
      <c r="E32" s="240"/>
      <c r="F32" s="240"/>
      <c r="G32" s="240"/>
      <c r="H32" s="166"/>
      <c r="I32" s="2"/>
      <c r="J32" s="13"/>
      <c r="K32" s="13"/>
      <c r="L32" s="13"/>
      <c r="M32" s="13"/>
      <c r="N32" s="13"/>
      <c r="O32" s="13"/>
      <c r="P32" s="13"/>
      <c r="Q32" s="2"/>
      <c r="R32" s="2"/>
      <c r="S32" s="2"/>
      <c r="T32" s="2"/>
      <c r="U32" s="2"/>
      <c r="V32" s="2"/>
      <c r="W32" s="2"/>
      <c r="X32" s="2"/>
      <c r="Y32" s="2"/>
    </row>
    <row r="33" spans="1:25" ht="14.4" x14ac:dyDescent="0.25">
      <c r="A33" s="6">
        <v>4</v>
      </c>
      <c r="B33" s="214" t="s">
        <v>449</v>
      </c>
      <c r="C33" s="240"/>
      <c r="D33" s="240"/>
      <c r="E33" s="240"/>
      <c r="F33" s="240"/>
      <c r="G33" s="240"/>
      <c r="H33" s="166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4.4" x14ac:dyDescent="0.25">
      <c r="A34" s="6">
        <v>5</v>
      </c>
      <c r="B34" s="214" t="s">
        <v>450</v>
      </c>
      <c r="C34" s="240"/>
      <c r="D34" s="240"/>
      <c r="E34" s="240"/>
      <c r="F34" s="240"/>
      <c r="G34" s="240"/>
      <c r="H34" s="16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4.4" x14ac:dyDescent="0.25">
      <c r="A35" s="6"/>
      <c r="B35" s="6"/>
      <c r="C35" s="6"/>
      <c r="D35" s="6"/>
      <c r="E35" s="6"/>
      <c r="F35" s="6"/>
      <c r="G35" s="2"/>
      <c r="H35" s="16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3">
      <c r="A36" s="4" t="s">
        <v>451</v>
      </c>
      <c r="B36" s="13" t="s">
        <v>452</v>
      </c>
      <c r="C36" s="13"/>
      <c r="D36" s="13"/>
      <c r="E36" s="6"/>
      <c r="F36" s="6"/>
      <c r="G36" s="2"/>
      <c r="H36" s="166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3">
      <c r="A37" s="6"/>
      <c r="B37" s="13" t="s">
        <v>453</v>
      </c>
      <c r="C37" s="13"/>
      <c r="D37" s="13"/>
      <c r="E37" s="6"/>
      <c r="F37" s="6"/>
      <c r="G37" s="2"/>
      <c r="H37" s="166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3">
      <c r="A38" s="6"/>
      <c r="B38" s="13"/>
      <c r="C38" s="13"/>
      <c r="D38" s="13"/>
      <c r="E38" s="6"/>
      <c r="F38" s="6"/>
      <c r="G38" s="2"/>
      <c r="H38" s="166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4.4" x14ac:dyDescent="0.25">
      <c r="A39" s="6">
        <v>1</v>
      </c>
      <c r="B39" s="214" t="s">
        <v>454</v>
      </c>
      <c r="C39" s="240"/>
      <c r="D39" s="240"/>
      <c r="E39" s="240"/>
      <c r="F39" s="240"/>
      <c r="G39" s="240"/>
      <c r="H39" s="166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4.4" x14ac:dyDescent="0.25">
      <c r="A40" s="6">
        <v>2</v>
      </c>
      <c r="B40" s="214" t="s">
        <v>455</v>
      </c>
      <c r="C40" s="240"/>
      <c r="D40" s="240"/>
      <c r="E40" s="240"/>
      <c r="F40" s="240"/>
      <c r="G40" s="240"/>
      <c r="H40" s="166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4.4" x14ac:dyDescent="0.25">
      <c r="A41" s="6">
        <v>3</v>
      </c>
      <c r="B41" s="214" t="s">
        <v>456</v>
      </c>
      <c r="C41" s="240"/>
      <c r="D41" s="240"/>
      <c r="E41" s="240"/>
      <c r="F41" s="240"/>
      <c r="G41" s="240"/>
      <c r="H41" s="166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4.4" x14ac:dyDescent="0.25">
      <c r="A42" s="2">
        <v>4</v>
      </c>
      <c r="B42" s="214" t="s">
        <v>457</v>
      </c>
      <c r="C42" s="240"/>
      <c r="D42" s="240"/>
      <c r="E42" s="240"/>
      <c r="F42" s="240"/>
      <c r="G42" s="240"/>
      <c r="H42" s="166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4.4" x14ac:dyDescent="0.25">
      <c r="A43" s="2">
        <v>5</v>
      </c>
      <c r="B43" s="214" t="s">
        <v>458</v>
      </c>
      <c r="C43" s="240"/>
      <c r="D43" s="240"/>
      <c r="E43" s="240"/>
      <c r="F43" s="240"/>
      <c r="G43" s="240"/>
      <c r="H43" s="166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4" x14ac:dyDescent="0.25">
      <c r="A44" s="2"/>
      <c r="B44" s="2"/>
      <c r="C44" s="2"/>
      <c r="D44" s="2"/>
      <c r="E44" s="2"/>
      <c r="F44" s="2"/>
      <c r="G44" s="2"/>
      <c r="H44" s="16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4.4" x14ac:dyDescent="0.25">
      <c r="A45" s="2"/>
      <c r="B45" s="2"/>
      <c r="C45" s="2"/>
      <c r="D45" s="2"/>
      <c r="E45" s="2"/>
      <c r="F45" s="2"/>
      <c r="G45" s="2"/>
      <c r="H45" s="166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3">
      <c r="A46" s="207" t="s">
        <v>1086</v>
      </c>
      <c r="B46" s="177" t="s">
        <v>459</v>
      </c>
      <c r="C46" s="19"/>
      <c r="D46" s="19"/>
      <c r="E46" s="19"/>
      <c r="F46" s="19"/>
      <c r="G46" s="19"/>
      <c r="H46" s="166"/>
      <c r="I46" s="2"/>
      <c r="J46" s="178" t="s">
        <v>460</v>
      </c>
      <c r="K46" s="179"/>
      <c r="L46" s="179"/>
      <c r="M46" s="179"/>
      <c r="N46" s="179"/>
      <c r="O46" s="179"/>
      <c r="P46" s="179"/>
      <c r="Q46" s="179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3">
      <c r="A47" s="176"/>
      <c r="B47" s="177" t="s">
        <v>461</v>
      </c>
      <c r="C47" s="19"/>
      <c r="D47" s="19"/>
      <c r="E47" s="19"/>
      <c r="F47" s="19"/>
      <c r="G47" s="19"/>
      <c r="H47" s="166"/>
      <c r="I47" s="2"/>
      <c r="J47" s="176" t="s">
        <v>462</v>
      </c>
      <c r="K47" s="176"/>
      <c r="L47" s="176"/>
      <c r="M47" s="176"/>
      <c r="N47" s="176"/>
      <c r="O47" s="176"/>
      <c r="P47" s="176"/>
      <c r="Q47" s="179"/>
      <c r="R47" s="2"/>
      <c r="S47" s="2"/>
      <c r="T47" s="2"/>
      <c r="U47" s="2"/>
      <c r="V47" s="2"/>
      <c r="W47" s="2"/>
      <c r="X47" s="2"/>
      <c r="Y47" s="2"/>
    </row>
    <row r="48" spans="1:25" ht="14.4" x14ac:dyDescent="0.25">
      <c r="A48" s="2"/>
      <c r="B48" s="2"/>
      <c r="C48" s="2"/>
      <c r="D48" s="2"/>
      <c r="E48" s="2"/>
      <c r="F48" s="2"/>
      <c r="G48" s="2"/>
      <c r="H48" s="166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4.4" x14ac:dyDescent="0.25">
      <c r="A49" s="2"/>
      <c r="B49" s="2"/>
      <c r="C49" s="2"/>
      <c r="D49" s="2"/>
      <c r="E49" s="2"/>
      <c r="F49" s="2"/>
      <c r="G49" s="2"/>
      <c r="H49" s="16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4.4" x14ac:dyDescent="0.25">
      <c r="A50" s="2"/>
      <c r="B50" s="2"/>
      <c r="C50" s="2"/>
      <c r="D50" s="2"/>
      <c r="E50" s="2"/>
      <c r="F50" s="2"/>
      <c r="G50" s="2"/>
      <c r="H50" s="166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4.4" x14ac:dyDescent="0.3">
      <c r="A51" s="168" t="s">
        <v>463</v>
      </c>
      <c r="B51" s="169" t="s">
        <v>464</v>
      </c>
      <c r="C51" s="251" t="s">
        <v>465</v>
      </c>
      <c r="D51" s="252"/>
      <c r="E51" s="252"/>
      <c r="F51" s="253"/>
      <c r="G51" s="13"/>
      <c r="H51" s="170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ht="14.4" x14ac:dyDescent="0.3">
      <c r="A52" s="171" t="s">
        <v>466</v>
      </c>
      <c r="B52" s="172"/>
      <c r="C52" s="254"/>
      <c r="D52" s="252"/>
      <c r="E52" s="252"/>
      <c r="F52" s="253"/>
      <c r="G52" s="13"/>
      <c r="H52" s="170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ht="14.4" x14ac:dyDescent="0.3">
      <c r="A53" s="173" t="s">
        <v>467</v>
      </c>
      <c r="B53" s="180" t="s">
        <v>468</v>
      </c>
      <c r="C53" s="242" t="s">
        <v>469</v>
      </c>
      <c r="D53" s="243"/>
      <c r="E53" s="243"/>
      <c r="F53" s="244"/>
      <c r="G53" s="13"/>
      <c r="H53" s="170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ht="14.4" x14ac:dyDescent="0.3">
      <c r="A54" s="173" t="s">
        <v>470</v>
      </c>
      <c r="B54" s="180" t="s">
        <v>471</v>
      </c>
      <c r="C54" s="242" t="s">
        <v>472</v>
      </c>
      <c r="D54" s="243"/>
      <c r="E54" s="243"/>
      <c r="F54" s="244"/>
      <c r="G54" s="13"/>
      <c r="H54" s="170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4.4" x14ac:dyDescent="0.3">
      <c r="A55" s="173" t="s">
        <v>473</v>
      </c>
      <c r="B55" s="180" t="s">
        <v>474</v>
      </c>
      <c r="C55" s="242" t="s">
        <v>475</v>
      </c>
      <c r="D55" s="243"/>
      <c r="E55" s="243"/>
      <c r="F55" s="244"/>
      <c r="G55" s="13"/>
      <c r="H55" s="170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 ht="14.4" x14ac:dyDescent="0.3">
      <c r="A56" s="173" t="s">
        <v>476</v>
      </c>
      <c r="B56" s="180" t="s">
        <v>477</v>
      </c>
      <c r="C56" s="242" t="s">
        <v>478</v>
      </c>
      <c r="D56" s="243"/>
      <c r="E56" s="243"/>
      <c r="F56" s="244"/>
      <c r="G56" s="13"/>
      <c r="H56" s="170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 ht="14.4" x14ac:dyDescent="0.3">
      <c r="A57" s="173" t="s">
        <v>479</v>
      </c>
      <c r="B57" s="181"/>
      <c r="C57" s="242"/>
      <c r="D57" s="243"/>
      <c r="E57" s="243"/>
      <c r="F57" s="244"/>
      <c r="G57" s="13"/>
      <c r="H57" s="170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25" ht="14.4" x14ac:dyDescent="0.3">
      <c r="A58" s="174" t="s">
        <v>480</v>
      </c>
      <c r="B58" s="182"/>
      <c r="C58" s="248"/>
      <c r="D58" s="249"/>
      <c r="E58" s="249"/>
      <c r="F58" s="250"/>
      <c r="G58" s="13"/>
      <c r="H58" s="170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spans="1:25" ht="15.75" customHeight="1" x14ac:dyDescent="0.3">
      <c r="A59" s="173" t="s">
        <v>481</v>
      </c>
      <c r="B59" s="208" t="s">
        <v>1089</v>
      </c>
      <c r="C59" s="242" t="s">
        <v>482</v>
      </c>
      <c r="D59" s="243"/>
      <c r="E59" s="243"/>
      <c r="F59" s="244"/>
      <c r="G59" s="13"/>
      <c r="H59" s="170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spans="1:25" ht="14.4" x14ac:dyDescent="0.3">
      <c r="A60" s="209" t="s">
        <v>1090</v>
      </c>
      <c r="B60" s="180" t="s">
        <v>483</v>
      </c>
      <c r="C60" s="242" t="s">
        <v>484</v>
      </c>
      <c r="D60" s="243"/>
      <c r="E60" s="243"/>
      <c r="F60" s="244"/>
      <c r="G60" s="13"/>
      <c r="H60" s="170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spans="1:25" ht="14.4" x14ac:dyDescent="0.3">
      <c r="A61" s="173" t="s">
        <v>485</v>
      </c>
      <c r="B61" s="180" t="s">
        <v>486</v>
      </c>
      <c r="C61" s="242"/>
      <c r="D61" s="243"/>
      <c r="E61" s="243"/>
      <c r="F61" s="244"/>
      <c r="G61" s="13"/>
      <c r="H61" s="170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spans="1:25" ht="14.4" x14ac:dyDescent="0.3">
      <c r="A62" s="173" t="s">
        <v>487</v>
      </c>
      <c r="B62" s="181"/>
      <c r="C62" s="245"/>
      <c r="D62" s="246"/>
      <c r="E62" s="246"/>
      <c r="F62" s="247"/>
      <c r="G62" s="13"/>
      <c r="H62" s="170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spans="1:25" ht="14.4" x14ac:dyDescent="0.3">
      <c r="A63" s="174" t="s">
        <v>488</v>
      </c>
      <c r="B63" s="182"/>
      <c r="C63" s="248"/>
      <c r="D63" s="249"/>
      <c r="E63" s="249"/>
      <c r="F63" s="250"/>
      <c r="G63" s="13"/>
      <c r="H63" s="170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spans="1:25" ht="14.4" x14ac:dyDescent="0.3">
      <c r="A64" s="173" t="s">
        <v>489</v>
      </c>
      <c r="B64" s="180" t="s">
        <v>490</v>
      </c>
      <c r="C64" s="242" t="s">
        <v>491</v>
      </c>
      <c r="D64" s="243"/>
      <c r="E64" s="243"/>
      <c r="F64" s="244"/>
      <c r="G64" s="13"/>
      <c r="H64" s="170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spans="1:25" ht="14.4" x14ac:dyDescent="0.3">
      <c r="A65" s="173" t="s">
        <v>492</v>
      </c>
      <c r="B65" s="180" t="s">
        <v>493</v>
      </c>
      <c r="C65" s="242" t="s">
        <v>494</v>
      </c>
      <c r="D65" s="243"/>
      <c r="E65" s="243"/>
      <c r="F65" s="244"/>
      <c r="G65" s="13"/>
      <c r="H65" s="170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spans="1:25" ht="14.4" x14ac:dyDescent="0.3">
      <c r="A66" s="173" t="s">
        <v>495</v>
      </c>
      <c r="B66" s="180" t="s">
        <v>496</v>
      </c>
      <c r="C66" s="242" t="s">
        <v>497</v>
      </c>
      <c r="D66" s="243"/>
      <c r="E66" s="243"/>
      <c r="F66" s="244"/>
      <c r="G66" s="13"/>
      <c r="H66" s="170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spans="1:25" ht="14.4" x14ac:dyDescent="0.3">
      <c r="A67" s="173" t="s">
        <v>498</v>
      </c>
      <c r="B67" s="181"/>
      <c r="C67" s="245"/>
      <c r="D67" s="246"/>
      <c r="E67" s="246"/>
      <c r="F67" s="247"/>
      <c r="G67" s="13"/>
      <c r="H67" s="170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spans="1:25" ht="14.4" x14ac:dyDescent="0.3">
      <c r="A68" s="174" t="s">
        <v>499</v>
      </c>
      <c r="B68" s="180"/>
      <c r="C68" s="242"/>
      <c r="D68" s="243"/>
      <c r="E68" s="243"/>
      <c r="F68" s="244"/>
      <c r="G68" s="13"/>
      <c r="H68" s="170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spans="1:25" ht="21.75" customHeight="1" x14ac:dyDescent="0.3">
      <c r="A69" s="173" t="s">
        <v>500</v>
      </c>
      <c r="B69" s="180" t="s">
        <v>501</v>
      </c>
      <c r="C69" s="242" t="s">
        <v>502</v>
      </c>
      <c r="D69" s="243"/>
      <c r="E69" s="243"/>
      <c r="F69" s="244"/>
      <c r="G69" s="13"/>
      <c r="H69" s="170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1:25" ht="14.4" x14ac:dyDescent="0.3">
      <c r="A70" s="173" t="s">
        <v>503</v>
      </c>
      <c r="B70" s="180" t="s">
        <v>504</v>
      </c>
      <c r="C70" s="242" t="s">
        <v>505</v>
      </c>
      <c r="D70" s="243"/>
      <c r="E70" s="243"/>
      <c r="F70" s="244"/>
      <c r="G70" s="13"/>
      <c r="H70" s="170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spans="1:25" ht="14.4" x14ac:dyDescent="0.3">
      <c r="A71" s="173" t="s">
        <v>506</v>
      </c>
      <c r="B71" s="180" t="s">
        <v>507</v>
      </c>
      <c r="C71" s="242"/>
      <c r="D71" s="243"/>
      <c r="E71" s="243"/>
      <c r="F71" s="244"/>
      <c r="G71" s="13"/>
      <c r="H71" s="170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 ht="14.4" x14ac:dyDescent="0.3">
      <c r="A72" s="175" t="s">
        <v>508</v>
      </c>
      <c r="B72" s="181"/>
      <c r="C72" s="245"/>
      <c r="D72" s="246"/>
      <c r="E72" s="246"/>
      <c r="F72" s="247"/>
      <c r="G72" s="13"/>
      <c r="H72" s="170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spans="1:25" ht="14.4" x14ac:dyDescent="0.3">
      <c r="A73" s="13"/>
      <c r="B73" s="13"/>
      <c r="C73" s="13"/>
      <c r="D73" s="13"/>
      <c r="E73" s="13"/>
      <c r="F73" s="13"/>
      <c r="G73" s="1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4.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4.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4.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4.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4.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4.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4.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4.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4.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4.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4.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4.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4.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4.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4.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4.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4.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4.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4.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4.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4.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4.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.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4.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.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.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4.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4.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.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.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4.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.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4.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4.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4.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4.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4.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4.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4.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4.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4.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4.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4.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4.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4.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4.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4.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4.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4.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4.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4.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4.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4.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4.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4.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4.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4.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4.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4.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4.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4.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4.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4.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4.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4.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.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.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.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.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.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.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4.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4.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4.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4.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4.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4.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4.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4.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.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4.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.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4.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4.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4.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4.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4.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4.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4.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4.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4.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4.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4.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4.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4.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4.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4.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4.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4.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4.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4.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4.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4.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4.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4.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4.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4.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4.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4.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4.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4.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4.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4.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4.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4.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4.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4.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4.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4.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4.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4.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4.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4.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4.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4.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4.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4.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4.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4.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4.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4.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4.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4.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4.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4.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4.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4.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4.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4.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4.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4.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4.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4.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4.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4.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4.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4.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4.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4.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.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.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4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4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4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4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4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4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4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4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4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4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4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4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4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4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4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4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4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4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4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.4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.4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.4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.4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.4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.4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.4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.4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.4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.4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.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.4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.4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.4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.4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.4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.4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.4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4.4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4.4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4.4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4.4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4.4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4.4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4.4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4.4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4.4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4.4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4.4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4.4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4.4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4.4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4.4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4.4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4.4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4.4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4.4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4.4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4.4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4.4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4.4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4.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4.4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4.4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4.4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4.4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4.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4.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4.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4.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4.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4.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4.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4.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4.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4.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4.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4.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4.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4.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4.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4.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4.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4.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4.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4.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4.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4.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4.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4.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4.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4.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4.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4.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4.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4.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4.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4.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4.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4.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4.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4.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4.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4.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4.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4.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4.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4.4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4.4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4.4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4.4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4.4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4.4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4.4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4.4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4.4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4.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4.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4.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4.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4.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4.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4.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4.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4.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4.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4.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4.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4.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4.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4.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4.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4.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4.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4.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4.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4.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4.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4.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4.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4.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4.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4.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4.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4.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4.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4.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4.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4.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4.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4.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4.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4.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4.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4.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4.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4.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4.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4.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4.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4.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4.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4.4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4.4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4.4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4.4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4.4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4.4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4.4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4.4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4.4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4.4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4.4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4.4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4.4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4.4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4.4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4.4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4.4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4.4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4.4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4.4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4.4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4.4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4.4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4.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4.4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4.4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4.4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4.4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4.4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4.4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4.4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4.4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4.4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4.4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4.4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4.4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4.4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4.4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4.4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4.4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4.4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4.4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4.4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4.4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4.4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4.4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4.4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4.4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4.4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4.4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4.4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4.4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4.4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4.4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4.4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4.4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4.4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4.4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4.4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4.4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4.4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4.4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4.4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4.4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4.4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4.4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4.4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4.4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4.4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4.4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4.4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4.4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4.4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4.4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4.4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4.4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4.4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4.4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4.4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4.4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4.4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4.4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4.4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4.4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4.4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4.4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4.4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4.4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4.4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4.4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4.4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4.4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4.4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4.4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4.4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4.4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4.4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4.4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4.4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4.4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4.4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4.4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4.4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4.4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4.4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4.4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4.4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4.4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4.4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4.4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4.4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4.4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4.4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4.4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4.4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4.4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4.4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4.4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4.4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4.4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4.4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4.4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4.4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4.4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4.4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4.4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4.4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4.4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4.4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4.4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4.4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4.4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4.4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4.4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4.4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4.4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4.4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4.4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4.4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4.4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4.4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4.4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4.4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4.4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4.4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4.4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4.4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4.4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4.4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4.4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4.4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4.4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4.4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4.4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4.4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4.4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4.4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4.4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4.4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4.4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4.4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4.4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4.4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4.4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4.4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4.4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4.4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4.4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4.4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4.4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4.4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4.4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4.4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4.4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4.4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4.4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4.4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4.4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4.4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4.4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4.4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4.4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4.4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4.4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4.4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4.4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4.4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4.4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4.4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4.4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4.4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4.4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4.4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4.4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4.4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4.4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4.4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4.4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4.4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4.4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4.4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4.4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4.4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4.4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4.4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4.4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4.4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4.4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4.4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4.4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4.4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4.4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4.4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4.4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4.4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4.4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4.4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4.4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4.4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4.4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4.4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4.4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4.4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4.4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4.4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4.4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4.4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4.4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4.4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4.4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4.4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4.4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4.4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4.4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4.4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4.4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4.4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4.4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4.4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4.4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4.4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4.4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4.4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4.4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4.4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4.4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4.4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4.4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4.4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4.4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4.4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4.4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4.4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4.4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4.4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4.4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4.4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4.4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4.4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4.4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4.4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4.4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4.4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4.4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4.4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4.4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4.4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4.4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4.4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4.4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4.4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4.4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4.4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4.4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4.4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4.4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4.4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4.4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4.4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4.4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4.4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4.4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4.4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4.4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4.4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4.4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4.4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4.4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4.4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4.4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4.4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4.4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4.4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4.4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4.4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4.4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4.4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4.4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4.4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4.4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4.4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4.4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4.4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4.4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4.4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4.4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4.4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4.4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4.4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4.4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4.4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4.4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4.4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4.4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4.4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4.4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4.4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4.4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4.4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4.4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4.4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4.4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4.4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4.4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4.4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4.4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4.4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4.4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4.4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4.4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4.4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4.4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4.4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4.4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4.4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4.4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4.4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4.4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4.4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4.4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4.4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4.4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4.4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4.4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4.4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4.4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4.4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4.4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4.4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4.4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4.4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4.4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4.4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4.4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4.4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4.4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4.4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4.4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4.4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4.4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4.4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4.4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4.4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4.4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4.4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4.4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4.4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4.4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4.4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4.4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4.4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4.4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4.4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4.4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4.4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4.4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4.4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4.4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4.4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4.4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4.4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4.4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4.4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4.4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4.4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4.4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4.4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4.4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4.4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4.4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4.4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4.4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4.4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4.4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4.4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4.4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4.4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4.4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4.4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4.4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4.4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4.4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4.4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4.4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4.4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4.4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4.4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4.4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4.4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4.4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4.4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4.4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4.4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4.4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4.4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4.4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4.4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4.4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4.4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4.4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4.4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4.4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4.4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4.4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4.4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4.4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4.4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4.4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4.4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4.4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4.4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4.4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4.4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4.4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4.4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4.4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4.4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4.4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4.4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4.4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4.4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4.4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4.4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4.4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4.4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4.4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4.4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4.4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4.4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4.4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4.4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4.4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4.4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4.4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4.4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4.4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4.4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4.4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4.4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4.4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4.4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4.4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4.4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4.4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4.4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4.4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4.4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4.4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4.4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4.4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4.4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4.4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4.4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4.4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4.4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4.4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4.4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4.4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4.4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4.4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4.4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4.4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4.4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4.4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4.4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4.4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4.4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4.4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4.4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4.4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4.4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4.4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4.4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4.4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4.4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4.4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4.4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4.4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4.4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4.4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4.4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4.4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4.4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4.4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4.4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4.4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4.4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4.4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4.4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4.4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4.4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4.4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4.4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4.4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4.4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4.4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4.4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4.4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4.4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4.4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4.4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4.4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4.4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4.4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4.4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4.4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4.4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4.4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4.4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4.4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4.4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4.4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4.4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4.4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4.4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4.4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4.4" x14ac:dyDescent="0.3">
      <c r="A954" s="13"/>
      <c r="B954" s="13"/>
      <c r="C954" s="13"/>
      <c r="D954" s="13"/>
      <c r="E954" s="13"/>
      <c r="F954" s="13"/>
      <c r="G954" s="13"/>
      <c r="H954" s="2"/>
      <c r="I954" s="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2"/>
      <c r="U954" s="2"/>
      <c r="V954" s="2"/>
      <c r="W954" s="2"/>
      <c r="X954" s="2"/>
      <c r="Y954" s="2"/>
    </row>
  </sheetData>
  <mergeCells count="32">
    <mergeCell ref="B30:G30"/>
    <mergeCell ref="B31:G31"/>
    <mergeCell ref="B32:G32"/>
    <mergeCell ref="B33:G33"/>
    <mergeCell ref="B34:G34"/>
    <mergeCell ref="B39:G39"/>
    <mergeCell ref="B40:G40"/>
    <mergeCell ref="B41:G41"/>
    <mergeCell ref="B42:G42"/>
    <mergeCell ref="B43:G43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9:F69"/>
    <mergeCell ref="C70:F70"/>
    <mergeCell ref="C71:F71"/>
    <mergeCell ref="C72:F72"/>
    <mergeCell ref="C62:F62"/>
    <mergeCell ref="C63:F63"/>
    <mergeCell ref="C64:F64"/>
    <mergeCell ref="C65:F65"/>
    <mergeCell ref="C66:F66"/>
    <mergeCell ref="C67:F67"/>
    <mergeCell ref="C68:F6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1026"/>
  <sheetViews>
    <sheetView workbookViewId="0">
      <selection activeCell="A8" sqref="A8"/>
    </sheetView>
  </sheetViews>
  <sheetFormatPr defaultColWidth="12.6640625" defaultRowHeight="15.75" customHeight="1" x14ac:dyDescent="0.25"/>
  <cols>
    <col min="1" max="12" width="15.5546875" style="156" customWidth="1"/>
    <col min="13" max="16384" width="12.6640625" style="156"/>
  </cols>
  <sheetData>
    <row r="1" spans="1:26" ht="15.75" customHeight="1" x14ac:dyDescent="0.3">
      <c r="A1" s="155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75" customHeight="1" x14ac:dyDescent="0.3">
      <c r="A2" s="15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 x14ac:dyDescent="0.3">
      <c r="A3" s="15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 x14ac:dyDescent="0.3">
      <c r="A4" s="15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75" customHeight="1" x14ac:dyDescent="0.3">
      <c r="A5" s="15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 x14ac:dyDescent="0.3">
      <c r="A6" s="155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 x14ac:dyDescent="0.3">
      <c r="A7" s="15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 x14ac:dyDescent="0.3">
      <c r="A8" s="188" t="s">
        <v>1080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 x14ac:dyDescent="0.3">
      <c r="A9" s="13" t="s">
        <v>509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3">
      <c r="A10" s="13" t="s">
        <v>510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3">
      <c r="A11" s="13" t="s">
        <v>511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3">
      <c r="A12" s="157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 x14ac:dyDescent="0.3">
      <c r="A13" s="159" t="s">
        <v>512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3">
      <c r="A14" s="13" t="s">
        <v>513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 x14ac:dyDescent="0.3">
      <c r="A15" s="13" t="s">
        <v>514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 x14ac:dyDescent="0.3">
      <c r="A16" s="13" t="s">
        <v>515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3">
      <c r="A18" s="160" t="s">
        <v>516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3">
      <c r="A19" s="13" t="s">
        <v>517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3">
      <c r="A20" s="7" t="s">
        <v>518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3">
      <c r="A21" s="13" t="s">
        <v>519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3">
      <c r="A22" s="188" t="s">
        <v>1081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3">
      <c r="A24" s="160" t="s">
        <v>520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3">
      <c r="A25" s="13" t="s">
        <v>521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3">
      <c r="A26" s="188" t="s">
        <v>1082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3">
      <c r="A27" s="188" t="s">
        <v>1083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3">
      <c r="A29" s="160" t="s">
        <v>522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3">
      <c r="A30" s="13" t="s">
        <v>523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3">
      <c r="A31" s="13" t="s">
        <v>524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3">
      <c r="A32" s="13" t="s">
        <v>525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3">
      <c r="A33" s="161" t="s">
        <v>1075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3">
      <c r="A34" s="13" t="s">
        <v>526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3">
      <c r="A36" s="205" t="s">
        <v>527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3">
      <c r="A37" s="13" t="s">
        <v>528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3">
      <c r="A38" s="13" t="s">
        <v>529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3">
      <c r="A39" s="13" t="s">
        <v>530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3">
      <c r="A41" s="205" t="s">
        <v>531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3">
      <c r="A42" s="13" t="s">
        <v>532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3">
      <c r="A43" s="13" t="s">
        <v>533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3">
      <c r="A44" s="13" t="s">
        <v>534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3">
      <c r="A45" s="13" t="s">
        <v>535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3">
      <c r="A47" s="205" t="s">
        <v>536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 x14ac:dyDescent="0.3">
      <c r="A48" s="13" t="s">
        <v>537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 x14ac:dyDescent="0.3">
      <c r="A49" s="13" t="s">
        <v>538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4.4" x14ac:dyDescent="0.3">
      <c r="A50" s="7" t="s">
        <v>539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4.4" x14ac:dyDescent="0.3">
      <c r="A51" s="162" t="s">
        <v>540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4.4" x14ac:dyDescent="0.3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4.4" x14ac:dyDescent="0.3">
      <c r="A53" s="205" t="s">
        <v>541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4.4" x14ac:dyDescent="0.3">
      <c r="A54" s="13" t="s">
        <v>542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4.4" x14ac:dyDescent="0.3">
      <c r="A55" s="13" t="s">
        <v>543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4.4" x14ac:dyDescent="0.3">
      <c r="A56" s="7" t="s">
        <v>544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4.4" x14ac:dyDescent="0.3">
      <c r="A57" s="16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4.4" x14ac:dyDescent="0.3">
      <c r="A58" s="16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4.4" x14ac:dyDescent="0.3">
      <c r="A59" s="16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4.4" x14ac:dyDescent="0.3">
      <c r="A60" s="16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4.4" x14ac:dyDescent="0.3">
      <c r="A61" s="16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4.4" x14ac:dyDescent="0.3">
      <c r="A62" s="16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4.4" x14ac:dyDescent="0.3">
      <c r="A63" s="16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4.4" x14ac:dyDescent="0.3">
      <c r="A64" s="16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4.4" x14ac:dyDescent="0.3">
      <c r="A65" s="16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4.4" x14ac:dyDescent="0.3">
      <c r="A66" s="16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4.4" x14ac:dyDescent="0.3">
      <c r="A67" s="16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4.4" x14ac:dyDescent="0.3">
      <c r="A68" s="16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4.4" x14ac:dyDescent="0.3">
      <c r="A69" s="16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4.4" x14ac:dyDescent="0.3">
      <c r="A70" s="16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4.4" x14ac:dyDescent="0.3">
      <c r="A71" s="16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4.4" x14ac:dyDescent="0.3">
      <c r="A72" s="16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4.4" x14ac:dyDescent="0.3">
      <c r="A73" s="16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4.4" x14ac:dyDescent="0.3">
      <c r="A74" s="16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4.4" x14ac:dyDescent="0.3">
      <c r="A75" s="16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4.4" x14ac:dyDescent="0.3">
      <c r="A76" s="16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4.4" x14ac:dyDescent="0.3">
      <c r="A77" s="16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4.4" x14ac:dyDescent="0.3">
      <c r="A78" s="16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4.4" x14ac:dyDescent="0.3">
      <c r="A79" s="16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4.4" x14ac:dyDescent="0.3">
      <c r="A80" s="16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4.4" x14ac:dyDescent="0.3">
      <c r="A81" s="16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4.4" x14ac:dyDescent="0.3">
      <c r="A82" s="16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4.4" x14ac:dyDescent="0.3">
      <c r="A83" s="16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4.4" x14ac:dyDescent="0.3">
      <c r="A84" s="16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4.4" x14ac:dyDescent="0.3">
      <c r="A85" s="16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4.4" x14ac:dyDescent="0.3">
      <c r="A86" s="16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4.4" x14ac:dyDescent="0.3">
      <c r="A87" s="16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4.4" x14ac:dyDescent="0.3">
      <c r="A88" s="16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4.4" x14ac:dyDescent="0.3">
      <c r="A89" s="16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4.4" x14ac:dyDescent="0.3">
      <c r="A90" s="16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4.4" x14ac:dyDescent="0.3">
      <c r="A91" s="16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4.4" x14ac:dyDescent="0.3">
      <c r="A92" s="16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4.4" x14ac:dyDescent="0.3">
      <c r="A93" s="16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4.4" x14ac:dyDescent="0.3">
      <c r="A94" s="16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4.4" x14ac:dyDescent="0.3">
      <c r="A95" s="16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4.4" x14ac:dyDescent="0.3">
      <c r="A96" s="16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4.4" x14ac:dyDescent="0.3">
      <c r="A97" s="16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4.4" x14ac:dyDescent="0.3">
      <c r="A98" s="16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4.4" x14ac:dyDescent="0.3">
      <c r="A99" s="16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4.4" x14ac:dyDescent="0.3">
      <c r="A100" s="16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4.4" x14ac:dyDescent="0.3">
      <c r="A101" s="16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4.4" x14ac:dyDescent="0.3">
      <c r="A102" s="16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4.4" x14ac:dyDescent="0.3">
      <c r="A103" s="16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4.4" x14ac:dyDescent="0.3">
      <c r="A104" s="16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4.4" x14ac:dyDescent="0.3">
      <c r="A105" s="16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4.4" x14ac:dyDescent="0.3">
      <c r="A106" s="16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4.4" x14ac:dyDescent="0.3">
      <c r="A107" s="16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4.4" x14ac:dyDescent="0.3">
      <c r="A108" s="16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4.4" x14ac:dyDescent="0.3">
      <c r="A109" s="16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4.4" x14ac:dyDescent="0.3">
      <c r="A110" s="16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4.4" x14ac:dyDescent="0.3">
      <c r="A111" s="16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4.4" x14ac:dyDescent="0.3">
      <c r="A112" s="16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4.4" x14ac:dyDescent="0.3">
      <c r="A113" s="16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4.4" x14ac:dyDescent="0.3">
      <c r="A114" s="16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4.4" x14ac:dyDescent="0.3">
      <c r="A115" s="16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4.4" x14ac:dyDescent="0.3">
      <c r="A116" s="16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4.4" x14ac:dyDescent="0.3">
      <c r="A117" s="16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4.4" x14ac:dyDescent="0.3">
      <c r="A118" s="16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4.4" x14ac:dyDescent="0.3">
      <c r="A119" s="16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4.4" x14ac:dyDescent="0.3">
      <c r="A120" s="16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4.4" x14ac:dyDescent="0.3">
      <c r="A121" s="16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4.4" x14ac:dyDescent="0.3">
      <c r="A122" s="16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4.4" x14ac:dyDescent="0.3">
      <c r="A123" s="16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4.4" x14ac:dyDescent="0.3">
      <c r="A124" s="16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4.4" x14ac:dyDescent="0.3">
      <c r="A125" s="16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4.4" x14ac:dyDescent="0.3">
      <c r="A126" s="16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4.4" x14ac:dyDescent="0.3">
      <c r="A127" s="16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4.4" x14ac:dyDescent="0.3">
      <c r="A128" s="16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4.4" x14ac:dyDescent="0.3">
      <c r="A129" s="16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4.4" x14ac:dyDescent="0.3">
      <c r="A130" s="16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4.4" x14ac:dyDescent="0.3">
      <c r="A131" s="16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4.4" x14ac:dyDescent="0.3">
      <c r="A132" s="16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4.4" x14ac:dyDescent="0.3">
      <c r="A133" s="16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4.4" x14ac:dyDescent="0.3">
      <c r="A134" s="16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4.4" x14ac:dyDescent="0.3">
      <c r="A135" s="16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4.4" x14ac:dyDescent="0.3">
      <c r="A136" s="16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4.4" x14ac:dyDescent="0.3">
      <c r="A137" s="16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4.4" x14ac:dyDescent="0.3">
      <c r="A138" s="16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4.4" x14ac:dyDescent="0.3">
      <c r="A139" s="16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4.4" x14ac:dyDescent="0.3">
      <c r="A140" s="16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4.4" x14ac:dyDescent="0.3">
      <c r="A141" s="16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4.4" x14ac:dyDescent="0.3">
      <c r="A142" s="16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4.4" x14ac:dyDescent="0.3">
      <c r="A143" s="16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4.4" x14ac:dyDescent="0.3">
      <c r="A144" s="16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4.4" x14ac:dyDescent="0.3">
      <c r="A145" s="16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4.4" x14ac:dyDescent="0.3">
      <c r="A146" s="16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4.4" x14ac:dyDescent="0.3">
      <c r="A147" s="16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4.4" x14ac:dyDescent="0.3">
      <c r="A148" s="16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4.4" x14ac:dyDescent="0.3">
      <c r="A149" s="16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4.4" x14ac:dyDescent="0.3">
      <c r="A150" s="16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4.4" x14ac:dyDescent="0.3">
      <c r="A151" s="16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4.4" x14ac:dyDescent="0.3">
      <c r="A152" s="16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4.4" x14ac:dyDescent="0.3">
      <c r="A153" s="16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4.4" x14ac:dyDescent="0.3">
      <c r="A154" s="16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4.4" x14ac:dyDescent="0.3">
      <c r="A155" s="16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4.4" x14ac:dyDescent="0.3">
      <c r="A156" s="16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4.4" x14ac:dyDescent="0.3">
      <c r="A157" s="16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4.4" x14ac:dyDescent="0.3">
      <c r="A158" s="16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4.4" x14ac:dyDescent="0.3">
      <c r="A159" s="16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4.4" x14ac:dyDescent="0.3">
      <c r="A160" s="16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4.4" x14ac:dyDescent="0.3">
      <c r="A161" s="16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4.4" x14ac:dyDescent="0.3">
      <c r="A162" s="16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4.4" x14ac:dyDescent="0.3">
      <c r="A163" s="16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4.4" x14ac:dyDescent="0.3">
      <c r="A164" s="16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4.4" x14ac:dyDescent="0.3">
      <c r="A165" s="16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4.4" x14ac:dyDescent="0.3">
      <c r="A166" s="16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4.4" x14ac:dyDescent="0.3">
      <c r="A167" s="16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4.4" x14ac:dyDescent="0.3">
      <c r="A168" s="16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4.4" x14ac:dyDescent="0.3">
      <c r="A169" s="16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4.4" x14ac:dyDescent="0.3">
      <c r="A170" s="16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4.4" x14ac:dyDescent="0.3">
      <c r="A171" s="16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4.4" x14ac:dyDescent="0.3">
      <c r="A172" s="16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4.4" x14ac:dyDescent="0.3">
      <c r="A173" s="16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4.4" x14ac:dyDescent="0.3">
      <c r="A174" s="16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4.4" x14ac:dyDescent="0.3">
      <c r="A175" s="16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4.4" x14ac:dyDescent="0.3">
      <c r="A176" s="16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4.4" x14ac:dyDescent="0.3">
      <c r="A177" s="16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4.4" x14ac:dyDescent="0.3">
      <c r="A178" s="16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4.4" x14ac:dyDescent="0.3">
      <c r="A179" s="16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4.4" x14ac:dyDescent="0.3">
      <c r="A180" s="16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4.4" x14ac:dyDescent="0.3">
      <c r="A181" s="16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4.4" x14ac:dyDescent="0.3">
      <c r="A182" s="16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4.4" x14ac:dyDescent="0.3">
      <c r="A183" s="16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4.4" x14ac:dyDescent="0.3">
      <c r="A184" s="16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4.4" x14ac:dyDescent="0.3">
      <c r="A185" s="16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4.4" x14ac:dyDescent="0.3">
      <c r="A186" s="16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4.4" x14ac:dyDescent="0.3">
      <c r="A187" s="16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4.4" x14ac:dyDescent="0.3">
      <c r="A188" s="16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4.4" x14ac:dyDescent="0.3">
      <c r="A189" s="16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4.4" x14ac:dyDescent="0.3">
      <c r="A190" s="16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4.4" x14ac:dyDescent="0.3">
      <c r="A191" s="16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4.4" x14ac:dyDescent="0.3">
      <c r="A192" s="16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4.4" x14ac:dyDescent="0.3">
      <c r="A193" s="16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4.4" x14ac:dyDescent="0.3">
      <c r="A194" s="16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4.4" x14ac:dyDescent="0.3">
      <c r="A195" s="16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4.4" x14ac:dyDescent="0.3">
      <c r="A196" s="16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4.4" x14ac:dyDescent="0.3">
      <c r="A197" s="16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4.4" x14ac:dyDescent="0.3">
      <c r="A198" s="16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4.4" x14ac:dyDescent="0.3">
      <c r="A199" s="16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4.4" x14ac:dyDescent="0.3">
      <c r="A200" s="16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4.4" x14ac:dyDescent="0.3">
      <c r="A201" s="16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4.4" x14ac:dyDescent="0.3">
      <c r="A202" s="16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4.4" x14ac:dyDescent="0.3">
      <c r="A203" s="16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4.4" x14ac:dyDescent="0.3">
      <c r="A204" s="16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4.4" x14ac:dyDescent="0.3">
      <c r="A205" s="16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4.4" x14ac:dyDescent="0.3">
      <c r="A206" s="16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4.4" x14ac:dyDescent="0.3">
      <c r="A207" s="16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4.4" x14ac:dyDescent="0.3">
      <c r="A208" s="16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4.4" x14ac:dyDescent="0.3">
      <c r="A209" s="16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4.4" x14ac:dyDescent="0.3">
      <c r="A210" s="16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4.4" x14ac:dyDescent="0.3">
      <c r="A211" s="16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4.4" x14ac:dyDescent="0.3">
      <c r="A212" s="16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4.4" x14ac:dyDescent="0.3">
      <c r="A213" s="16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4.4" x14ac:dyDescent="0.3">
      <c r="A214" s="16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4.4" x14ac:dyDescent="0.3">
      <c r="A215" s="16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4.4" x14ac:dyDescent="0.3">
      <c r="A216" s="16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4.4" x14ac:dyDescent="0.3">
      <c r="A217" s="16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4.4" x14ac:dyDescent="0.3">
      <c r="A218" s="16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4.4" x14ac:dyDescent="0.3">
      <c r="A219" s="16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4.4" x14ac:dyDescent="0.3">
      <c r="A220" s="16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4.4" x14ac:dyDescent="0.3">
      <c r="A221" s="16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4.4" x14ac:dyDescent="0.3">
      <c r="A222" s="16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4.4" x14ac:dyDescent="0.3">
      <c r="A223" s="16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4.4" x14ac:dyDescent="0.3">
      <c r="A224" s="16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4.4" x14ac:dyDescent="0.3">
      <c r="A225" s="16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4.4" x14ac:dyDescent="0.3">
      <c r="A226" s="16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4.4" x14ac:dyDescent="0.3">
      <c r="A227" s="16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4.4" x14ac:dyDescent="0.3">
      <c r="A228" s="16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4.4" x14ac:dyDescent="0.3">
      <c r="A229" s="16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4.4" x14ac:dyDescent="0.3">
      <c r="A230" s="16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4.4" x14ac:dyDescent="0.3">
      <c r="A231" s="16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4.4" x14ac:dyDescent="0.3">
      <c r="A232" s="16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4.4" x14ac:dyDescent="0.3">
      <c r="A233" s="16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4.4" x14ac:dyDescent="0.3">
      <c r="A234" s="16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4.4" x14ac:dyDescent="0.3">
      <c r="A235" s="16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4.4" x14ac:dyDescent="0.3">
      <c r="A236" s="16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4.4" x14ac:dyDescent="0.3">
      <c r="A237" s="16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4.4" x14ac:dyDescent="0.3">
      <c r="A238" s="16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4.4" x14ac:dyDescent="0.3">
      <c r="A239" s="16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4.4" x14ac:dyDescent="0.3">
      <c r="A240" s="16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4.4" x14ac:dyDescent="0.3">
      <c r="A241" s="16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4.4" x14ac:dyDescent="0.3">
      <c r="A242" s="16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4.4" x14ac:dyDescent="0.3">
      <c r="A243" s="16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4.4" x14ac:dyDescent="0.3">
      <c r="A244" s="16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4.4" x14ac:dyDescent="0.3">
      <c r="A245" s="16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4.4" x14ac:dyDescent="0.3">
      <c r="A246" s="16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4.4" x14ac:dyDescent="0.3">
      <c r="A247" s="16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4.4" x14ac:dyDescent="0.3">
      <c r="A248" s="16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4.4" x14ac:dyDescent="0.3">
      <c r="A249" s="16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4.4" x14ac:dyDescent="0.3">
      <c r="A250" s="16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4.4" x14ac:dyDescent="0.3">
      <c r="A251" s="16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4.4" x14ac:dyDescent="0.3">
      <c r="A252" s="16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4.4" x14ac:dyDescent="0.3">
      <c r="A253" s="16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4.4" x14ac:dyDescent="0.3">
      <c r="A254" s="16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4.4" x14ac:dyDescent="0.3">
      <c r="A255" s="16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4.4" x14ac:dyDescent="0.3">
      <c r="A256" s="16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4.4" x14ac:dyDescent="0.3">
      <c r="A257" s="16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4.4" x14ac:dyDescent="0.3">
      <c r="A258" s="16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4.4" x14ac:dyDescent="0.3">
      <c r="A259" s="16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4.4" x14ac:dyDescent="0.3">
      <c r="A260" s="16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4.4" x14ac:dyDescent="0.3">
      <c r="A261" s="16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4.4" x14ac:dyDescent="0.3">
      <c r="A262" s="16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4.4" x14ac:dyDescent="0.3">
      <c r="A263" s="16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4.4" x14ac:dyDescent="0.3">
      <c r="A264" s="16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4.4" x14ac:dyDescent="0.3">
      <c r="A265" s="16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4.4" x14ac:dyDescent="0.3">
      <c r="A266" s="16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4.4" x14ac:dyDescent="0.3">
      <c r="A267" s="16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4.4" x14ac:dyDescent="0.3">
      <c r="A268" s="16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4.4" x14ac:dyDescent="0.3">
      <c r="A269" s="16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4.4" x14ac:dyDescent="0.3">
      <c r="A270" s="16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4.4" x14ac:dyDescent="0.3">
      <c r="A271" s="16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4.4" x14ac:dyDescent="0.3">
      <c r="A272" s="16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4.4" x14ac:dyDescent="0.3">
      <c r="A273" s="16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4.4" x14ac:dyDescent="0.3">
      <c r="A274" s="16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4.4" x14ac:dyDescent="0.3">
      <c r="A275" s="16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4.4" x14ac:dyDescent="0.3">
      <c r="A276" s="16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4.4" x14ac:dyDescent="0.3">
      <c r="A277" s="16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4.4" x14ac:dyDescent="0.3">
      <c r="A278" s="16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4.4" x14ac:dyDescent="0.3">
      <c r="A279" s="16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4.4" x14ac:dyDescent="0.3">
      <c r="A280" s="16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4.4" x14ac:dyDescent="0.3">
      <c r="A281" s="16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4.4" x14ac:dyDescent="0.3">
      <c r="A282" s="16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4.4" x14ac:dyDescent="0.3">
      <c r="A283" s="16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4.4" x14ac:dyDescent="0.3">
      <c r="A284" s="16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4.4" x14ac:dyDescent="0.3">
      <c r="A285" s="16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4.4" x14ac:dyDescent="0.3">
      <c r="A286" s="16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4.4" x14ac:dyDescent="0.3">
      <c r="A287" s="16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4.4" x14ac:dyDescent="0.3">
      <c r="A288" s="16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4.4" x14ac:dyDescent="0.3">
      <c r="A289" s="16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4.4" x14ac:dyDescent="0.3">
      <c r="A290" s="16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4.4" x14ac:dyDescent="0.3">
      <c r="A291" s="16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4.4" x14ac:dyDescent="0.3">
      <c r="A292" s="16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4.4" x14ac:dyDescent="0.3">
      <c r="A293" s="16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4.4" x14ac:dyDescent="0.3">
      <c r="A294" s="16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4.4" x14ac:dyDescent="0.3">
      <c r="A295" s="16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4.4" x14ac:dyDescent="0.3">
      <c r="A296" s="16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4.4" x14ac:dyDescent="0.3">
      <c r="A297" s="16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4.4" x14ac:dyDescent="0.3">
      <c r="A298" s="16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4.4" x14ac:dyDescent="0.3">
      <c r="A299" s="16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4.4" x14ac:dyDescent="0.3">
      <c r="A300" s="16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4.4" x14ac:dyDescent="0.3">
      <c r="A301" s="16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4.4" x14ac:dyDescent="0.3">
      <c r="A302" s="16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4.4" x14ac:dyDescent="0.3">
      <c r="A303" s="16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4.4" x14ac:dyDescent="0.3">
      <c r="A304" s="16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4.4" x14ac:dyDescent="0.3">
      <c r="A305" s="16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4.4" x14ac:dyDescent="0.3">
      <c r="A306" s="16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4.4" x14ac:dyDescent="0.3">
      <c r="A307" s="16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4.4" x14ac:dyDescent="0.3">
      <c r="A308" s="16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4.4" x14ac:dyDescent="0.3">
      <c r="A309" s="16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4.4" x14ac:dyDescent="0.3">
      <c r="A310" s="16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4.4" x14ac:dyDescent="0.3">
      <c r="A311" s="16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4" x14ac:dyDescent="0.3">
      <c r="A312" s="16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4.4" x14ac:dyDescent="0.3">
      <c r="A313" s="16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4" x14ac:dyDescent="0.3">
      <c r="A314" s="16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4.4" x14ac:dyDescent="0.3">
      <c r="A315" s="16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4.4" x14ac:dyDescent="0.3">
      <c r="A316" s="16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4.4" x14ac:dyDescent="0.3">
      <c r="A317" s="16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4.4" x14ac:dyDescent="0.3">
      <c r="A318" s="16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4.4" x14ac:dyDescent="0.3">
      <c r="A319" s="16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4.4" x14ac:dyDescent="0.3">
      <c r="A320" s="16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4.4" x14ac:dyDescent="0.3">
      <c r="A321" s="16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4.4" x14ac:dyDescent="0.3">
      <c r="A322" s="16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4.4" x14ac:dyDescent="0.3">
      <c r="A323" s="16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4.4" x14ac:dyDescent="0.3">
      <c r="A324" s="16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4.4" x14ac:dyDescent="0.3">
      <c r="A325" s="16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4.4" x14ac:dyDescent="0.3">
      <c r="A326" s="16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4.4" x14ac:dyDescent="0.3">
      <c r="A327" s="16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4.4" x14ac:dyDescent="0.3">
      <c r="A328" s="16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4.4" x14ac:dyDescent="0.3">
      <c r="A329" s="16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4.4" x14ac:dyDescent="0.3">
      <c r="A330" s="16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4.4" x14ac:dyDescent="0.3">
      <c r="A331" s="16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4.4" x14ac:dyDescent="0.3">
      <c r="A332" s="16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4.4" x14ac:dyDescent="0.3">
      <c r="A333" s="16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4.4" x14ac:dyDescent="0.3">
      <c r="A334" s="16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4.4" x14ac:dyDescent="0.3">
      <c r="A335" s="16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4.4" x14ac:dyDescent="0.3">
      <c r="A336" s="16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4.4" x14ac:dyDescent="0.3">
      <c r="A337" s="16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4.4" x14ac:dyDescent="0.3">
      <c r="A338" s="16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4.4" x14ac:dyDescent="0.3">
      <c r="A339" s="16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4.4" x14ac:dyDescent="0.3">
      <c r="A340" s="16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4.4" x14ac:dyDescent="0.3">
      <c r="A341" s="16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4.4" x14ac:dyDescent="0.3">
      <c r="A342" s="16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4.4" x14ac:dyDescent="0.3">
      <c r="A343" s="16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4.4" x14ac:dyDescent="0.3">
      <c r="A344" s="16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4.4" x14ac:dyDescent="0.3">
      <c r="A345" s="16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4.4" x14ac:dyDescent="0.3">
      <c r="A346" s="16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4.4" x14ac:dyDescent="0.3">
      <c r="A347" s="16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4.4" x14ac:dyDescent="0.3">
      <c r="A348" s="16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4.4" x14ac:dyDescent="0.3">
      <c r="A349" s="16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4.4" x14ac:dyDescent="0.3">
      <c r="A350" s="16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4.4" x14ac:dyDescent="0.3">
      <c r="A351" s="16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4.4" x14ac:dyDescent="0.3">
      <c r="A352" s="16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4.4" x14ac:dyDescent="0.3">
      <c r="A353" s="16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4.4" x14ac:dyDescent="0.3">
      <c r="A354" s="16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4.4" x14ac:dyDescent="0.3">
      <c r="A355" s="16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4.4" x14ac:dyDescent="0.3">
      <c r="A356" s="16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4.4" x14ac:dyDescent="0.3">
      <c r="A357" s="16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4.4" x14ac:dyDescent="0.3">
      <c r="A358" s="16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4.4" x14ac:dyDescent="0.3">
      <c r="A359" s="16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4.4" x14ac:dyDescent="0.3">
      <c r="A360" s="16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4.4" x14ac:dyDescent="0.3">
      <c r="A361" s="16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4.4" x14ac:dyDescent="0.3">
      <c r="A362" s="16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4.4" x14ac:dyDescent="0.3">
      <c r="A363" s="16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4.4" x14ac:dyDescent="0.3">
      <c r="A364" s="16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4.4" x14ac:dyDescent="0.3">
      <c r="A365" s="16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4.4" x14ac:dyDescent="0.3">
      <c r="A366" s="16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4.4" x14ac:dyDescent="0.3">
      <c r="A367" s="16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4.4" x14ac:dyDescent="0.3">
      <c r="A368" s="16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4.4" x14ac:dyDescent="0.3">
      <c r="A369" s="16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4.4" x14ac:dyDescent="0.3">
      <c r="A370" s="16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4.4" x14ac:dyDescent="0.3">
      <c r="A371" s="16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4.4" x14ac:dyDescent="0.3">
      <c r="A372" s="16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4.4" x14ac:dyDescent="0.3">
      <c r="A373" s="16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4.4" x14ac:dyDescent="0.3">
      <c r="A374" s="16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4.4" x14ac:dyDescent="0.3">
      <c r="A375" s="16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4.4" x14ac:dyDescent="0.3">
      <c r="A376" s="16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4.4" x14ac:dyDescent="0.3">
      <c r="A377" s="16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4.4" x14ac:dyDescent="0.3">
      <c r="A378" s="16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4.4" x14ac:dyDescent="0.3">
      <c r="A379" s="16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4.4" x14ac:dyDescent="0.3">
      <c r="A380" s="16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4.4" x14ac:dyDescent="0.3">
      <c r="A381" s="16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4.4" x14ac:dyDescent="0.3">
      <c r="A382" s="16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4.4" x14ac:dyDescent="0.3">
      <c r="A383" s="16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4.4" x14ac:dyDescent="0.3">
      <c r="A384" s="16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4.4" x14ac:dyDescent="0.3">
      <c r="A385" s="16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4.4" x14ac:dyDescent="0.3">
      <c r="A386" s="16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4.4" x14ac:dyDescent="0.3">
      <c r="A387" s="16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4.4" x14ac:dyDescent="0.3">
      <c r="A388" s="16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4.4" x14ac:dyDescent="0.3">
      <c r="A389" s="16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4.4" x14ac:dyDescent="0.3">
      <c r="A390" s="16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4.4" x14ac:dyDescent="0.3">
      <c r="A391" s="16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4.4" x14ac:dyDescent="0.3">
      <c r="A392" s="16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4.4" x14ac:dyDescent="0.3">
      <c r="A393" s="16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4.4" x14ac:dyDescent="0.3">
      <c r="A394" s="16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4.4" x14ac:dyDescent="0.3">
      <c r="A395" s="16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4.4" x14ac:dyDescent="0.3">
      <c r="A396" s="16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4.4" x14ac:dyDescent="0.3">
      <c r="A397" s="16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4.4" x14ac:dyDescent="0.3">
      <c r="A398" s="16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4.4" x14ac:dyDescent="0.3">
      <c r="A399" s="16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4.4" x14ac:dyDescent="0.3">
      <c r="A400" s="16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4.4" x14ac:dyDescent="0.3">
      <c r="A401" s="16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4.4" x14ac:dyDescent="0.3">
      <c r="A402" s="16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4.4" x14ac:dyDescent="0.3">
      <c r="A403" s="16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4.4" x14ac:dyDescent="0.3">
      <c r="A404" s="16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4.4" x14ac:dyDescent="0.3">
      <c r="A405" s="16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4.4" x14ac:dyDescent="0.3">
      <c r="A406" s="16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4.4" x14ac:dyDescent="0.3">
      <c r="A407" s="16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4.4" x14ac:dyDescent="0.3">
      <c r="A408" s="16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4.4" x14ac:dyDescent="0.3">
      <c r="A409" s="16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4.4" x14ac:dyDescent="0.3">
      <c r="A410" s="16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4.4" x14ac:dyDescent="0.3">
      <c r="A411" s="16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4.4" x14ac:dyDescent="0.3">
      <c r="A412" s="16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4.4" x14ac:dyDescent="0.3">
      <c r="A413" s="16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4.4" x14ac:dyDescent="0.3">
      <c r="A414" s="16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4.4" x14ac:dyDescent="0.3">
      <c r="A415" s="16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4.4" x14ac:dyDescent="0.3">
      <c r="A416" s="16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4.4" x14ac:dyDescent="0.3">
      <c r="A417" s="16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4.4" x14ac:dyDescent="0.3">
      <c r="A418" s="16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4.4" x14ac:dyDescent="0.3">
      <c r="A419" s="16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4.4" x14ac:dyDescent="0.3">
      <c r="A420" s="16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4.4" x14ac:dyDescent="0.3">
      <c r="A421" s="16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4.4" x14ac:dyDescent="0.3">
      <c r="A422" s="16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4.4" x14ac:dyDescent="0.3">
      <c r="A423" s="16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4.4" x14ac:dyDescent="0.3">
      <c r="A424" s="16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4.4" x14ac:dyDescent="0.3">
      <c r="A425" s="16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4.4" x14ac:dyDescent="0.3">
      <c r="A426" s="16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4.4" x14ac:dyDescent="0.3">
      <c r="A427" s="16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4.4" x14ac:dyDescent="0.3">
      <c r="A428" s="16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4.4" x14ac:dyDescent="0.3">
      <c r="A429" s="16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4.4" x14ac:dyDescent="0.3">
      <c r="A430" s="16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4.4" x14ac:dyDescent="0.3">
      <c r="A431" s="16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4.4" x14ac:dyDescent="0.3">
      <c r="A432" s="16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4.4" x14ac:dyDescent="0.3">
      <c r="A433" s="16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4.4" x14ac:dyDescent="0.3">
      <c r="A434" s="16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4.4" x14ac:dyDescent="0.3">
      <c r="A435" s="16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4.4" x14ac:dyDescent="0.3">
      <c r="A436" s="16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4.4" x14ac:dyDescent="0.3">
      <c r="A437" s="16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4.4" x14ac:dyDescent="0.3">
      <c r="A438" s="16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4.4" x14ac:dyDescent="0.3">
      <c r="A439" s="16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4.4" x14ac:dyDescent="0.3">
      <c r="A440" s="16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4.4" x14ac:dyDescent="0.3">
      <c r="A441" s="16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4.4" x14ac:dyDescent="0.3">
      <c r="A442" s="16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4.4" x14ac:dyDescent="0.3">
      <c r="A443" s="16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4.4" x14ac:dyDescent="0.3">
      <c r="A444" s="16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4.4" x14ac:dyDescent="0.3">
      <c r="A445" s="16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4.4" x14ac:dyDescent="0.3">
      <c r="A446" s="16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4.4" x14ac:dyDescent="0.3">
      <c r="A447" s="16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4.4" x14ac:dyDescent="0.3">
      <c r="A448" s="16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4.4" x14ac:dyDescent="0.3">
      <c r="A449" s="16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4.4" x14ac:dyDescent="0.3">
      <c r="A450" s="16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4.4" x14ac:dyDescent="0.3">
      <c r="A451" s="16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4.4" x14ac:dyDescent="0.3">
      <c r="A452" s="16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4.4" x14ac:dyDescent="0.3">
      <c r="A453" s="16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4.4" x14ac:dyDescent="0.3">
      <c r="A454" s="16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4.4" x14ac:dyDescent="0.3">
      <c r="A455" s="16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4.4" x14ac:dyDescent="0.3">
      <c r="A456" s="16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4.4" x14ac:dyDescent="0.3">
      <c r="A457" s="16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4.4" x14ac:dyDescent="0.3">
      <c r="A458" s="16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4.4" x14ac:dyDescent="0.3">
      <c r="A459" s="16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4.4" x14ac:dyDescent="0.3">
      <c r="A460" s="16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4.4" x14ac:dyDescent="0.3">
      <c r="A461" s="16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4.4" x14ac:dyDescent="0.3">
      <c r="A462" s="16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4.4" x14ac:dyDescent="0.3">
      <c r="A463" s="16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4.4" x14ac:dyDescent="0.3">
      <c r="A464" s="16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4.4" x14ac:dyDescent="0.3">
      <c r="A465" s="16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4.4" x14ac:dyDescent="0.3">
      <c r="A466" s="16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4.4" x14ac:dyDescent="0.3">
      <c r="A467" s="16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4.4" x14ac:dyDescent="0.3">
      <c r="A468" s="16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4.4" x14ac:dyDescent="0.3">
      <c r="A469" s="16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4.4" x14ac:dyDescent="0.3">
      <c r="A470" s="16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4.4" x14ac:dyDescent="0.3">
      <c r="A471" s="16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4.4" x14ac:dyDescent="0.3">
      <c r="A472" s="16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4.4" x14ac:dyDescent="0.3">
      <c r="A473" s="16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4.4" x14ac:dyDescent="0.3">
      <c r="A474" s="16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4.4" x14ac:dyDescent="0.3">
      <c r="A475" s="16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4.4" x14ac:dyDescent="0.3">
      <c r="A476" s="16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4.4" x14ac:dyDescent="0.3">
      <c r="A477" s="16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4.4" x14ac:dyDescent="0.3">
      <c r="A478" s="16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4.4" x14ac:dyDescent="0.3">
      <c r="A479" s="16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4.4" x14ac:dyDescent="0.3">
      <c r="A480" s="16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4.4" x14ac:dyDescent="0.3">
      <c r="A481" s="16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4.4" x14ac:dyDescent="0.3">
      <c r="A482" s="16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4.4" x14ac:dyDescent="0.3">
      <c r="A483" s="16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4.4" x14ac:dyDescent="0.3">
      <c r="A484" s="16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4.4" x14ac:dyDescent="0.3">
      <c r="A485" s="16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4.4" x14ac:dyDescent="0.3">
      <c r="A486" s="16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4.4" x14ac:dyDescent="0.3">
      <c r="A487" s="16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4.4" x14ac:dyDescent="0.3">
      <c r="A488" s="16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4.4" x14ac:dyDescent="0.3">
      <c r="A489" s="16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4.4" x14ac:dyDescent="0.3">
      <c r="A490" s="16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4.4" x14ac:dyDescent="0.3">
      <c r="A491" s="16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4.4" x14ac:dyDescent="0.3">
      <c r="A492" s="16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4.4" x14ac:dyDescent="0.3">
      <c r="A493" s="16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4.4" x14ac:dyDescent="0.3">
      <c r="A494" s="16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4.4" x14ac:dyDescent="0.3">
      <c r="A495" s="16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4.4" x14ac:dyDescent="0.3">
      <c r="A496" s="16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4.4" x14ac:dyDescent="0.3">
      <c r="A497" s="16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4.4" x14ac:dyDescent="0.3">
      <c r="A498" s="16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4.4" x14ac:dyDescent="0.3">
      <c r="A499" s="16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4.4" x14ac:dyDescent="0.3">
      <c r="A500" s="16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4.4" x14ac:dyDescent="0.3">
      <c r="A501" s="16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4.4" x14ac:dyDescent="0.3">
      <c r="A502" s="16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4.4" x14ac:dyDescent="0.3">
      <c r="A503" s="16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4.4" x14ac:dyDescent="0.3">
      <c r="A504" s="16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4.4" x14ac:dyDescent="0.3">
      <c r="A505" s="16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4.4" x14ac:dyDescent="0.3">
      <c r="A506" s="16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4.4" x14ac:dyDescent="0.3">
      <c r="A507" s="16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4.4" x14ac:dyDescent="0.3">
      <c r="A508" s="16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4.4" x14ac:dyDescent="0.3">
      <c r="A509" s="16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4.4" x14ac:dyDescent="0.3">
      <c r="A510" s="16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4.4" x14ac:dyDescent="0.3">
      <c r="A511" s="16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4.4" x14ac:dyDescent="0.3">
      <c r="A512" s="16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4.4" x14ac:dyDescent="0.3">
      <c r="A513" s="16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4.4" x14ac:dyDescent="0.3">
      <c r="A514" s="16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4.4" x14ac:dyDescent="0.3">
      <c r="A515" s="16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4.4" x14ac:dyDescent="0.3">
      <c r="A516" s="16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4.4" x14ac:dyDescent="0.3">
      <c r="A517" s="16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4.4" x14ac:dyDescent="0.3">
      <c r="A518" s="16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4.4" x14ac:dyDescent="0.3">
      <c r="A519" s="16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4.4" x14ac:dyDescent="0.3">
      <c r="A520" s="16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4.4" x14ac:dyDescent="0.3">
      <c r="A521" s="16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4.4" x14ac:dyDescent="0.3">
      <c r="A522" s="16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4.4" x14ac:dyDescent="0.3">
      <c r="A523" s="16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4.4" x14ac:dyDescent="0.3">
      <c r="A524" s="16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4.4" x14ac:dyDescent="0.3">
      <c r="A525" s="16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4.4" x14ac:dyDescent="0.3">
      <c r="A526" s="16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4.4" x14ac:dyDescent="0.3">
      <c r="A527" s="16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4.4" x14ac:dyDescent="0.3">
      <c r="A528" s="16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4.4" x14ac:dyDescent="0.3">
      <c r="A529" s="16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4.4" x14ac:dyDescent="0.3">
      <c r="A530" s="16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4.4" x14ac:dyDescent="0.3">
      <c r="A531" s="16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4.4" x14ac:dyDescent="0.3">
      <c r="A532" s="16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4.4" x14ac:dyDescent="0.3">
      <c r="A533" s="16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4.4" x14ac:dyDescent="0.3">
      <c r="A534" s="16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4.4" x14ac:dyDescent="0.3">
      <c r="A535" s="16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4.4" x14ac:dyDescent="0.3">
      <c r="A536" s="16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4.4" x14ac:dyDescent="0.3">
      <c r="A537" s="16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4.4" x14ac:dyDescent="0.3">
      <c r="A538" s="16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4.4" x14ac:dyDescent="0.3">
      <c r="A539" s="16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4.4" x14ac:dyDescent="0.3">
      <c r="A540" s="16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4.4" x14ac:dyDescent="0.3">
      <c r="A541" s="16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4.4" x14ac:dyDescent="0.3">
      <c r="A542" s="16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4.4" x14ac:dyDescent="0.3">
      <c r="A543" s="16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4.4" x14ac:dyDescent="0.3">
      <c r="A544" s="16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4.4" x14ac:dyDescent="0.3">
      <c r="A545" s="16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4.4" x14ac:dyDescent="0.3">
      <c r="A546" s="16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4.4" x14ac:dyDescent="0.3">
      <c r="A547" s="16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4.4" x14ac:dyDescent="0.3">
      <c r="A548" s="16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4.4" x14ac:dyDescent="0.3">
      <c r="A549" s="16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4.4" x14ac:dyDescent="0.3">
      <c r="A550" s="16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4.4" x14ac:dyDescent="0.3">
      <c r="A551" s="16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4.4" x14ac:dyDescent="0.3">
      <c r="A552" s="16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4.4" x14ac:dyDescent="0.3">
      <c r="A553" s="16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4.4" x14ac:dyDescent="0.3">
      <c r="A554" s="16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4.4" x14ac:dyDescent="0.3">
      <c r="A555" s="16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4.4" x14ac:dyDescent="0.3">
      <c r="A556" s="16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4.4" x14ac:dyDescent="0.3">
      <c r="A557" s="16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4.4" x14ac:dyDescent="0.3">
      <c r="A558" s="16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4.4" x14ac:dyDescent="0.3">
      <c r="A559" s="16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4.4" x14ac:dyDescent="0.3">
      <c r="A560" s="16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4.4" x14ac:dyDescent="0.3">
      <c r="A561" s="16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4.4" x14ac:dyDescent="0.3">
      <c r="A562" s="16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4.4" x14ac:dyDescent="0.3">
      <c r="A563" s="16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4.4" x14ac:dyDescent="0.3">
      <c r="A564" s="16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4.4" x14ac:dyDescent="0.3">
      <c r="A565" s="16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4.4" x14ac:dyDescent="0.3">
      <c r="A566" s="16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4.4" x14ac:dyDescent="0.3">
      <c r="A567" s="16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4.4" x14ac:dyDescent="0.3">
      <c r="A568" s="16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4.4" x14ac:dyDescent="0.3">
      <c r="A569" s="16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4.4" x14ac:dyDescent="0.3">
      <c r="A570" s="16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4.4" x14ac:dyDescent="0.3">
      <c r="A571" s="16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4.4" x14ac:dyDescent="0.3">
      <c r="A572" s="16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4.4" x14ac:dyDescent="0.3">
      <c r="A573" s="16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4.4" x14ac:dyDescent="0.3">
      <c r="A574" s="16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4.4" x14ac:dyDescent="0.3">
      <c r="A575" s="16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4.4" x14ac:dyDescent="0.3">
      <c r="A576" s="16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4.4" x14ac:dyDescent="0.3">
      <c r="A577" s="16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4.4" x14ac:dyDescent="0.3">
      <c r="A578" s="16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4.4" x14ac:dyDescent="0.3">
      <c r="A579" s="16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4.4" x14ac:dyDescent="0.3">
      <c r="A580" s="16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4.4" x14ac:dyDescent="0.3">
      <c r="A581" s="16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4.4" x14ac:dyDescent="0.3">
      <c r="A582" s="16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4.4" x14ac:dyDescent="0.3">
      <c r="A583" s="16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4.4" x14ac:dyDescent="0.3">
      <c r="A584" s="16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4.4" x14ac:dyDescent="0.3">
      <c r="A585" s="16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4.4" x14ac:dyDescent="0.3">
      <c r="A586" s="16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4.4" x14ac:dyDescent="0.3">
      <c r="A587" s="16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4.4" x14ac:dyDescent="0.3">
      <c r="A588" s="16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4.4" x14ac:dyDescent="0.3">
      <c r="A589" s="16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4.4" x14ac:dyDescent="0.3">
      <c r="A590" s="16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4.4" x14ac:dyDescent="0.3">
      <c r="A591" s="16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4.4" x14ac:dyDescent="0.3">
      <c r="A592" s="16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4.4" x14ac:dyDescent="0.3">
      <c r="A593" s="16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4.4" x14ac:dyDescent="0.3">
      <c r="A594" s="16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4.4" x14ac:dyDescent="0.3">
      <c r="A595" s="16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4.4" x14ac:dyDescent="0.3">
      <c r="A596" s="16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4.4" x14ac:dyDescent="0.3">
      <c r="A597" s="16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4.4" x14ac:dyDescent="0.3">
      <c r="A598" s="16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4.4" x14ac:dyDescent="0.3">
      <c r="A599" s="16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4.4" x14ac:dyDescent="0.3">
      <c r="A600" s="16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4.4" x14ac:dyDescent="0.3">
      <c r="A601" s="16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4.4" x14ac:dyDescent="0.3">
      <c r="A602" s="16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4.4" x14ac:dyDescent="0.3">
      <c r="A603" s="16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4.4" x14ac:dyDescent="0.3">
      <c r="A604" s="16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4.4" x14ac:dyDescent="0.3">
      <c r="A605" s="16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4.4" x14ac:dyDescent="0.3">
      <c r="A606" s="16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4.4" x14ac:dyDescent="0.3">
      <c r="A607" s="16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4.4" x14ac:dyDescent="0.3">
      <c r="A608" s="16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4.4" x14ac:dyDescent="0.3">
      <c r="A609" s="16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4.4" x14ac:dyDescent="0.3">
      <c r="A610" s="16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4.4" x14ac:dyDescent="0.3">
      <c r="A611" s="16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4.4" x14ac:dyDescent="0.3">
      <c r="A612" s="16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4.4" x14ac:dyDescent="0.3">
      <c r="A613" s="16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4.4" x14ac:dyDescent="0.3">
      <c r="A614" s="16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4.4" x14ac:dyDescent="0.3">
      <c r="A615" s="16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4.4" x14ac:dyDescent="0.3">
      <c r="A616" s="16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4.4" x14ac:dyDescent="0.3">
      <c r="A617" s="16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4.4" x14ac:dyDescent="0.3">
      <c r="A618" s="16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4.4" x14ac:dyDescent="0.3">
      <c r="A619" s="16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4.4" x14ac:dyDescent="0.3">
      <c r="A620" s="16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4.4" x14ac:dyDescent="0.3">
      <c r="A621" s="16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4.4" x14ac:dyDescent="0.3">
      <c r="A622" s="16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4.4" x14ac:dyDescent="0.3">
      <c r="A623" s="16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4.4" x14ac:dyDescent="0.3">
      <c r="A624" s="16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4.4" x14ac:dyDescent="0.3">
      <c r="A625" s="16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4.4" x14ac:dyDescent="0.3">
      <c r="A626" s="16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4.4" x14ac:dyDescent="0.3">
      <c r="A627" s="16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4.4" x14ac:dyDescent="0.3">
      <c r="A628" s="16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4.4" x14ac:dyDescent="0.3">
      <c r="A629" s="16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4.4" x14ac:dyDescent="0.3">
      <c r="A630" s="16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4.4" x14ac:dyDescent="0.3">
      <c r="A631" s="16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4.4" x14ac:dyDescent="0.3">
      <c r="A632" s="16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4.4" x14ac:dyDescent="0.3">
      <c r="A633" s="16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4.4" x14ac:dyDescent="0.3">
      <c r="A634" s="16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4.4" x14ac:dyDescent="0.3">
      <c r="A635" s="16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4.4" x14ac:dyDescent="0.3">
      <c r="A636" s="16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4.4" x14ac:dyDescent="0.3">
      <c r="A637" s="16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4.4" x14ac:dyDescent="0.3">
      <c r="A638" s="16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4.4" x14ac:dyDescent="0.3">
      <c r="A639" s="16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4.4" x14ac:dyDescent="0.3">
      <c r="A640" s="16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4.4" x14ac:dyDescent="0.3">
      <c r="A641" s="16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4.4" x14ac:dyDescent="0.3">
      <c r="A642" s="16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4.4" x14ac:dyDescent="0.3">
      <c r="A643" s="16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4.4" x14ac:dyDescent="0.3">
      <c r="A644" s="16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4.4" x14ac:dyDescent="0.3">
      <c r="A645" s="16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4.4" x14ac:dyDescent="0.3">
      <c r="A646" s="16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4.4" x14ac:dyDescent="0.3">
      <c r="A647" s="16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4.4" x14ac:dyDescent="0.3">
      <c r="A648" s="16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4.4" x14ac:dyDescent="0.3">
      <c r="A649" s="16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4.4" x14ac:dyDescent="0.3">
      <c r="A650" s="16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4.4" x14ac:dyDescent="0.3">
      <c r="A651" s="16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4.4" x14ac:dyDescent="0.3">
      <c r="A652" s="16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4.4" x14ac:dyDescent="0.3">
      <c r="A653" s="16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4.4" x14ac:dyDescent="0.3">
      <c r="A654" s="16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4.4" x14ac:dyDescent="0.3">
      <c r="A655" s="16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4.4" x14ac:dyDescent="0.3">
      <c r="A656" s="16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4.4" x14ac:dyDescent="0.3">
      <c r="A657" s="16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4.4" x14ac:dyDescent="0.3">
      <c r="A658" s="16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4.4" x14ac:dyDescent="0.3">
      <c r="A659" s="16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4.4" x14ac:dyDescent="0.3">
      <c r="A660" s="16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4.4" x14ac:dyDescent="0.3">
      <c r="A661" s="16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4.4" x14ac:dyDescent="0.3">
      <c r="A662" s="16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4.4" x14ac:dyDescent="0.3">
      <c r="A663" s="16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4.4" x14ac:dyDescent="0.3">
      <c r="A664" s="16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4.4" x14ac:dyDescent="0.3">
      <c r="A665" s="16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4.4" x14ac:dyDescent="0.3">
      <c r="A666" s="16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4.4" x14ac:dyDescent="0.3">
      <c r="A667" s="16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4.4" x14ac:dyDescent="0.3">
      <c r="A668" s="16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4.4" x14ac:dyDescent="0.3">
      <c r="A669" s="16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4.4" x14ac:dyDescent="0.3">
      <c r="A670" s="16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4.4" x14ac:dyDescent="0.3">
      <c r="A671" s="16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4.4" x14ac:dyDescent="0.3">
      <c r="A672" s="16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4.4" x14ac:dyDescent="0.3">
      <c r="A673" s="16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4.4" x14ac:dyDescent="0.3">
      <c r="A674" s="16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4.4" x14ac:dyDescent="0.3">
      <c r="A675" s="16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4.4" x14ac:dyDescent="0.3">
      <c r="A676" s="16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4.4" x14ac:dyDescent="0.3">
      <c r="A677" s="16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4.4" x14ac:dyDescent="0.3">
      <c r="A678" s="16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4.4" x14ac:dyDescent="0.3">
      <c r="A679" s="16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4.4" x14ac:dyDescent="0.3">
      <c r="A680" s="16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4.4" x14ac:dyDescent="0.3">
      <c r="A681" s="16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4.4" x14ac:dyDescent="0.3">
      <c r="A682" s="16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4.4" x14ac:dyDescent="0.3">
      <c r="A683" s="16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4.4" x14ac:dyDescent="0.3">
      <c r="A684" s="16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4.4" x14ac:dyDescent="0.3">
      <c r="A685" s="16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4.4" x14ac:dyDescent="0.3">
      <c r="A686" s="16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4.4" x14ac:dyDescent="0.3">
      <c r="A687" s="16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4.4" x14ac:dyDescent="0.3">
      <c r="A688" s="16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4.4" x14ac:dyDescent="0.3">
      <c r="A689" s="16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4.4" x14ac:dyDescent="0.3">
      <c r="A690" s="16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4.4" x14ac:dyDescent="0.3">
      <c r="A691" s="16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4.4" x14ac:dyDescent="0.3">
      <c r="A692" s="16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4.4" x14ac:dyDescent="0.3">
      <c r="A693" s="16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4.4" x14ac:dyDescent="0.3">
      <c r="A694" s="16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4.4" x14ac:dyDescent="0.3">
      <c r="A695" s="16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4.4" x14ac:dyDescent="0.3">
      <c r="A696" s="16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4.4" x14ac:dyDescent="0.3">
      <c r="A697" s="16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4.4" x14ac:dyDescent="0.3">
      <c r="A698" s="16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4.4" x14ac:dyDescent="0.3">
      <c r="A699" s="16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4.4" x14ac:dyDescent="0.3">
      <c r="A700" s="16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4.4" x14ac:dyDescent="0.3">
      <c r="A701" s="16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4.4" x14ac:dyDescent="0.3">
      <c r="A702" s="16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4.4" x14ac:dyDescent="0.3">
      <c r="A703" s="16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4.4" x14ac:dyDescent="0.3">
      <c r="A704" s="16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4.4" x14ac:dyDescent="0.3">
      <c r="A705" s="16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4.4" x14ac:dyDescent="0.3">
      <c r="A706" s="16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4.4" x14ac:dyDescent="0.3">
      <c r="A707" s="16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4.4" x14ac:dyDescent="0.3">
      <c r="A708" s="16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4.4" x14ac:dyDescent="0.3">
      <c r="A709" s="16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4.4" x14ac:dyDescent="0.3">
      <c r="A710" s="16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4.4" x14ac:dyDescent="0.3">
      <c r="A711" s="16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4.4" x14ac:dyDescent="0.3">
      <c r="A712" s="16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4.4" x14ac:dyDescent="0.3">
      <c r="A713" s="16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4.4" x14ac:dyDescent="0.3">
      <c r="A714" s="16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4.4" x14ac:dyDescent="0.3">
      <c r="A715" s="16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4.4" x14ac:dyDescent="0.3">
      <c r="A716" s="16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4.4" x14ac:dyDescent="0.3">
      <c r="A717" s="16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4.4" x14ac:dyDescent="0.3">
      <c r="A718" s="16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4.4" x14ac:dyDescent="0.3">
      <c r="A719" s="16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4.4" x14ac:dyDescent="0.3">
      <c r="A720" s="16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4.4" x14ac:dyDescent="0.3">
      <c r="A721" s="16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4.4" x14ac:dyDescent="0.3">
      <c r="A722" s="16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4.4" x14ac:dyDescent="0.3">
      <c r="A723" s="16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4.4" x14ac:dyDescent="0.3">
      <c r="A724" s="16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4.4" x14ac:dyDescent="0.3">
      <c r="A725" s="16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4.4" x14ac:dyDescent="0.3">
      <c r="A726" s="16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4.4" x14ac:dyDescent="0.3">
      <c r="A727" s="16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4.4" x14ac:dyDescent="0.3">
      <c r="A728" s="16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4.4" x14ac:dyDescent="0.3">
      <c r="A729" s="16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4.4" x14ac:dyDescent="0.3">
      <c r="A730" s="16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4.4" x14ac:dyDescent="0.3">
      <c r="A731" s="16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4.4" x14ac:dyDescent="0.3">
      <c r="A732" s="16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4.4" x14ac:dyDescent="0.3">
      <c r="A733" s="16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4.4" x14ac:dyDescent="0.3">
      <c r="A734" s="16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4.4" x14ac:dyDescent="0.3">
      <c r="A735" s="16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4.4" x14ac:dyDescent="0.3">
      <c r="A736" s="16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4.4" x14ac:dyDescent="0.3">
      <c r="A737" s="16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4.4" x14ac:dyDescent="0.3">
      <c r="A738" s="16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4.4" x14ac:dyDescent="0.3">
      <c r="A739" s="16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4.4" x14ac:dyDescent="0.3">
      <c r="A740" s="16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4.4" x14ac:dyDescent="0.3">
      <c r="A741" s="16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4.4" x14ac:dyDescent="0.3">
      <c r="A742" s="16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4.4" x14ac:dyDescent="0.3">
      <c r="A743" s="16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4.4" x14ac:dyDescent="0.3">
      <c r="A744" s="16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4.4" x14ac:dyDescent="0.3">
      <c r="A745" s="16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4.4" x14ac:dyDescent="0.3">
      <c r="A746" s="16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4.4" x14ac:dyDescent="0.3">
      <c r="A747" s="16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4.4" x14ac:dyDescent="0.3">
      <c r="A748" s="16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4.4" x14ac:dyDescent="0.3">
      <c r="A749" s="16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4.4" x14ac:dyDescent="0.3">
      <c r="A750" s="16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4.4" x14ac:dyDescent="0.3">
      <c r="A751" s="16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4.4" x14ac:dyDescent="0.3">
      <c r="A752" s="16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4.4" x14ac:dyDescent="0.3">
      <c r="A753" s="16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4.4" x14ac:dyDescent="0.3">
      <c r="A754" s="16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4.4" x14ac:dyDescent="0.3">
      <c r="A755" s="16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4.4" x14ac:dyDescent="0.3">
      <c r="A756" s="16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4.4" x14ac:dyDescent="0.3">
      <c r="A757" s="16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4.4" x14ac:dyDescent="0.3">
      <c r="A758" s="16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4.4" x14ac:dyDescent="0.3">
      <c r="A759" s="16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4.4" x14ac:dyDescent="0.3">
      <c r="A760" s="16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4.4" x14ac:dyDescent="0.3">
      <c r="A761" s="16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4.4" x14ac:dyDescent="0.3">
      <c r="A762" s="16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4.4" x14ac:dyDescent="0.3">
      <c r="A763" s="16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4.4" x14ac:dyDescent="0.3">
      <c r="A764" s="16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4.4" x14ac:dyDescent="0.3">
      <c r="A765" s="16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4.4" x14ac:dyDescent="0.3">
      <c r="A766" s="16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4.4" x14ac:dyDescent="0.3">
      <c r="A767" s="16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4.4" x14ac:dyDescent="0.3">
      <c r="A768" s="16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4.4" x14ac:dyDescent="0.3">
      <c r="A769" s="16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4.4" x14ac:dyDescent="0.3">
      <c r="A770" s="16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4.4" x14ac:dyDescent="0.3">
      <c r="A771" s="16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4.4" x14ac:dyDescent="0.3">
      <c r="A772" s="16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4.4" x14ac:dyDescent="0.3">
      <c r="A773" s="16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4.4" x14ac:dyDescent="0.3">
      <c r="A774" s="16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4.4" x14ac:dyDescent="0.3">
      <c r="A775" s="16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4.4" x14ac:dyDescent="0.3">
      <c r="A776" s="16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4.4" x14ac:dyDescent="0.3">
      <c r="A777" s="16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4.4" x14ac:dyDescent="0.3">
      <c r="A778" s="16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4.4" x14ac:dyDescent="0.3">
      <c r="A779" s="16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4.4" x14ac:dyDescent="0.3">
      <c r="A780" s="16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4.4" x14ac:dyDescent="0.3">
      <c r="A781" s="16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4.4" x14ac:dyDescent="0.3">
      <c r="A782" s="16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4.4" x14ac:dyDescent="0.3">
      <c r="A783" s="16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4.4" x14ac:dyDescent="0.3">
      <c r="A784" s="16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4.4" x14ac:dyDescent="0.3">
      <c r="A785" s="16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4.4" x14ac:dyDescent="0.3">
      <c r="A786" s="16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4.4" x14ac:dyDescent="0.3">
      <c r="A787" s="16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4.4" x14ac:dyDescent="0.3">
      <c r="A788" s="16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4.4" x14ac:dyDescent="0.3">
      <c r="A789" s="16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4.4" x14ac:dyDescent="0.3">
      <c r="A790" s="16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4.4" x14ac:dyDescent="0.3">
      <c r="A791" s="16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4.4" x14ac:dyDescent="0.3">
      <c r="A792" s="16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4.4" x14ac:dyDescent="0.3">
      <c r="A793" s="16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4.4" x14ac:dyDescent="0.3">
      <c r="A794" s="16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4.4" x14ac:dyDescent="0.3">
      <c r="A795" s="16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4.4" x14ac:dyDescent="0.3">
      <c r="A796" s="16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4.4" x14ac:dyDescent="0.3">
      <c r="A797" s="16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4.4" x14ac:dyDescent="0.3">
      <c r="A798" s="16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4.4" x14ac:dyDescent="0.3">
      <c r="A799" s="16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4.4" x14ac:dyDescent="0.3">
      <c r="A800" s="16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4.4" x14ac:dyDescent="0.3">
      <c r="A801" s="16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4.4" x14ac:dyDescent="0.3">
      <c r="A802" s="16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4.4" x14ac:dyDescent="0.3">
      <c r="A803" s="16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4.4" x14ac:dyDescent="0.3">
      <c r="A804" s="16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4.4" x14ac:dyDescent="0.3">
      <c r="A805" s="16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4.4" x14ac:dyDescent="0.3">
      <c r="A806" s="16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4.4" x14ac:dyDescent="0.3">
      <c r="A807" s="16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4.4" x14ac:dyDescent="0.3">
      <c r="A808" s="16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4.4" x14ac:dyDescent="0.3">
      <c r="A809" s="16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4.4" x14ac:dyDescent="0.3">
      <c r="A810" s="16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4.4" x14ac:dyDescent="0.3">
      <c r="A811" s="16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4.4" x14ac:dyDescent="0.3">
      <c r="A812" s="16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4.4" x14ac:dyDescent="0.3">
      <c r="A813" s="16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4.4" x14ac:dyDescent="0.3">
      <c r="A814" s="16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4.4" x14ac:dyDescent="0.3">
      <c r="A815" s="16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4.4" x14ac:dyDescent="0.3">
      <c r="A816" s="16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4.4" x14ac:dyDescent="0.3">
      <c r="A817" s="16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4.4" x14ac:dyDescent="0.3">
      <c r="A818" s="16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4.4" x14ac:dyDescent="0.3">
      <c r="A819" s="16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4.4" x14ac:dyDescent="0.3">
      <c r="A820" s="16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4.4" x14ac:dyDescent="0.3">
      <c r="A821" s="16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4.4" x14ac:dyDescent="0.3">
      <c r="A822" s="16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4.4" x14ac:dyDescent="0.3">
      <c r="A823" s="16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4.4" x14ac:dyDescent="0.3">
      <c r="A824" s="16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4.4" x14ac:dyDescent="0.3">
      <c r="A825" s="16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4.4" x14ac:dyDescent="0.3">
      <c r="A826" s="16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4.4" x14ac:dyDescent="0.3">
      <c r="A827" s="16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4.4" x14ac:dyDescent="0.3">
      <c r="A828" s="16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4.4" x14ac:dyDescent="0.3">
      <c r="A829" s="16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4.4" x14ac:dyDescent="0.3">
      <c r="A830" s="16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4.4" x14ac:dyDescent="0.3">
      <c r="A831" s="16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4.4" x14ac:dyDescent="0.3">
      <c r="A832" s="16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4.4" x14ac:dyDescent="0.3">
      <c r="A833" s="16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4.4" x14ac:dyDescent="0.3">
      <c r="A834" s="16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4.4" x14ac:dyDescent="0.3">
      <c r="A835" s="16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4.4" x14ac:dyDescent="0.3">
      <c r="A836" s="16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4.4" x14ac:dyDescent="0.3">
      <c r="A837" s="16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4.4" x14ac:dyDescent="0.3">
      <c r="A838" s="16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4.4" x14ac:dyDescent="0.3">
      <c r="A839" s="16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4.4" x14ac:dyDescent="0.3">
      <c r="A840" s="16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4.4" x14ac:dyDescent="0.3">
      <c r="A841" s="16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4.4" x14ac:dyDescent="0.3">
      <c r="A842" s="16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4.4" x14ac:dyDescent="0.3">
      <c r="A843" s="16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4.4" x14ac:dyDescent="0.3">
      <c r="A844" s="16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4.4" x14ac:dyDescent="0.3">
      <c r="A845" s="16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4.4" x14ac:dyDescent="0.3">
      <c r="A846" s="16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4.4" x14ac:dyDescent="0.3">
      <c r="A847" s="16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4.4" x14ac:dyDescent="0.3">
      <c r="A848" s="16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4.4" x14ac:dyDescent="0.3">
      <c r="A849" s="16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4.4" x14ac:dyDescent="0.3">
      <c r="A850" s="16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4.4" x14ac:dyDescent="0.3">
      <c r="A851" s="16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4.4" x14ac:dyDescent="0.3">
      <c r="A852" s="16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4.4" x14ac:dyDescent="0.3">
      <c r="A853" s="16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4.4" x14ac:dyDescent="0.3">
      <c r="A854" s="16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4.4" x14ac:dyDescent="0.3">
      <c r="A855" s="16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4.4" x14ac:dyDescent="0.3">
      <c r="A856" s="16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4.4" x14ac:dyDescent="0.3">
      <c r="A857" s="16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4.4" x14ac:dyDescent="0.3">
      <c r="A858" s="16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4.4" x14ac:dyDescent="0.3">
      <c r="A859" s="16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4.4" x14ac:dyDescent="0.3">
      <c r="A860" s="16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4.4" x14ac:dyDescent="0.3">
      <c r="A861" s="16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4.4" x14ac:dyDescent="0.3">
      <c r="A862" s="16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4.4" x14ac:dyDescent="0.3">
      <c r="A863" s="16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4.4" x14ac:dyDescent="0.3">
      <c r="A864" s="16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4.4" x14ac:dyDescent="0.3">
      <c r="A865" s="16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4.4" x14ac:dyDescent="0.3">
      <c r="A866" s="16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4.4" x14ac:dyDescent="0.3">
      <c r="A867" s="16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4.4" x14ac:dyDescent="0.3">
      <c r="A868" s="16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4.4" x14ac:dyDescent="0.3">
      <c r="A869" s="16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4.4" x14ac:dyDescent="0.3">
      <c r="A870" s="16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4.4" x14ac:dyDescent="0.3">
      <c r="A871" s="16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4.4" x14ac:dyDescent="0.3">
      <c r="A872" s="16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4.4" x14ac:dyDescent="0.3">
      <c r="A873" s="16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4.4" x14ac:dyDescent="0.3">
      <c r="A874" s="16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4.4" x14ac:dyDescent="0.3">
      <c r="A875" s="16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4.4" x14ac:dyDescent="0.3">
      <c r="A876" s="16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4.4" x14ac:dyDescent="0.3">
      <c r="A877" s="16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4.4" x14ac:dyDescent="0.3">
      <c r="A878" s="16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4.4" x14ac:dyDescent="0.3">
      <c r="A879" s="16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4.4" x14ac:dyDescent="0.3">
      <c r="A880" s="16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4.4" x14ac:dyDescent="0.3">
      <c r="A881" s="16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4.4" x14ac:dyDescent="0.3">
      <c r="A882" s="16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4.4" x14ac:dyDescent="0.3">
      <c r="A883" s="16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4.4" x14ac:dyDescent="0.3">
      <c r="A884" s="16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4.4" x14ac:dyDescent="0.3">
      <c r="A885" s="16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4.4" x14ac:dyDescent="0.3">
      <c r="A886" s="16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4.4" x14ac:dyDescent="0.3">
      <c r="A887" s="16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4.4" x14ac:dyDescent="0.3">
      <c r="A888" s="16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4.4" x14ac:dyDescent="0.3">
      <c r="A889" s="16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4.4" x14ac:dyDescent="0.3">
      <c r="A890" s="16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4.4" x14ac:dyDescent="0.3">
      <c r="A891" s="16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4.4" x14ac:dyDescent="0.3">
      <c r="A892" s="16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4.4" x14ac:dyDescent="0.3">
      <c r="A893" s="16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4.4" x14ac:dyDescent="0.3">
      <c r="A894" s="16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4.4" x14ac:dyDescent="0.3">
      <c r="A895" s="16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4.4" x14ac:dyDescent="0.3">
      <c r="A896" s="16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4.4" x14ac:dyDescent="0.3">
      <c r="A897" s="16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4.4" x14ac:dyDescent="0.3">
      <c r="A898" s="16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4.4" x14ac:dyDescent="0.3">
      <c r="A899" s="16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4.4" x14ac:dyDescent="0.3">
      <c r="A900" s="16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4.4" x14ac:dyDescent="0.3">
      <c r="A901" s="16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4.4" x14ac:dyDescent="0.3">
      <c r="A902" s="16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4.4" x14ac:dyDescent="0.3">
      <c r="A903" s="16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4.4" x14ac:dyDescent="0.3">
      <c r="A904" s="16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4.4" x14ac:dyDescent="0.3">
      <c r="A905" s="16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4.4" x14ac:dyDescent="0.3">
      <c r="A906" s="16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4.4" x14ac:dyDescent="0.3">
      <c r="A907" s="16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4.4" x14ac:dyDescent="0.3">
      <c r="A908" s="16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4.4" x14ac:dyDescent="0.3">
      <c r="A909" s="16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4.4" x14ac:dyDescent="0.3">
      <c r="A910" s="16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4.4" x14ac:dyDescent="0.3">
      <c r="A911" s="16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4.4" x14ac:dyDescent="0.3">
      <c r="A912" s="16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4.4" x14ac:dyDescent="0.3">
      <c r="A913" s="16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4.4" x14ac:dyDescent="0.3">
      <c r="A914" s="16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4.4" x14ac:dyDescent="0.3">
      <c r="A915" s="16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4.4" x14ac:dyDescent="0.3">
      <c r="A916" s="16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4.4" x14ac:dyDescent="0.3">
      <c r="A917" s="16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4.4" x14ac:dyDescent="0.3">
      <c r="A918" s="16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4.4" x14ac:dyDescent="0.3">
      <c r="A919" s="16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4.4" x14ac:dyDescent="0.3">
      <c r="A920" s="16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4.4" x14ac:dyDescent="0.3">
      <c r="A921" s="16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4.4" x14ac:dyDescent="0.3">
      <c r="A922" s="16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4.4" x14ac:dyDescent="0.3">
      <c r="A923" s="16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4.4" x14ac:dyDescent="0.3">
      <c r="A924" s="16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4.4" x14ac:dyDescent="0.3">
      <c r="A925" s="16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4.4" x14ac:dyDescent="0.3">
      <c r="A926" s="16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4.4" x14ac:dyDescent="0.3">
      <c r="A927" s="16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4.4" x14ac:dyDescent="0.3">
      <c r="A928" s="16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4.4" x14ac:dyDescent="0.3">
      <c r="A929" s="16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4.4" x14ac:dyDescent="0.3">
      <c r="A930" s="16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4.4" x14ac:dyDescent="0.3">
      <c r="A931" s="16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4.4" x14ac:dyDescent="0.3">
      <c r="A932" s="16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4.4" x14ac:dyDescent="0.3">
      <c r="A933" s="16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4.4" x14ac:dyDescent="0.3">
      <c r="A934" s="16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4.4" x14ac:dyDescent="0.3">
      <c r="A935" s="16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4.4" x14ac:dyDescent="0.3">
      <c r="A936" s="16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4.4" x14ac:dyDescent="0.3">
      <c r="A937" s="16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4.4" x14ac:dyDescent="0.3">
      <c r="A938" s="16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4.4" x14ac:dyDescent="0.3">
      <c r="A939" s="16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4.4" x14ac:dyDescent="0.3">
      <c r="A940" s="16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4.4" x14ac:dyDescent="0.3">
      <c r="A941" s="16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4.4" x14ac:dyDescent="0.3">
      <c r="A942" s="16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4.4" x14ac:dyDescent="0.3">
      <c r="A943" s="16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4.4" x14ac:dyDescent="0.3">
      <c r="A944" s="16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4.4" x14ac:dyDescent="0.3">
      <c r="A945" s="16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4.4" x14ac:dyDescent="0.3">
      <c r="A946" s="16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4.4" x14ac:dyDescent="0.3">
      <c r="A947" s="16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4.4" x14ac:dyDescent="0.3">
      <c r="A948" s="16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4.4" x14ac:dyDescent="0.3">
      <c r="A949" s="16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4.4" x14ac:dyDescent="0.3">
      <c r="A950" s="16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4.4" x14ac:dyDescent="0.3">
      <c r="A951" s="16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4.4" x14ac:dyDescent="0.3">
      <c r="A952" s="16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4.4" x14ac:dyDescent="0.3">
      <c r="A953" s="16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4.4" x14ac:dyDescent="0.3">
      <c r="A954" s="16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4.4" x14ac:dyDescent="0.3">
      <c r="A955" s="16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4.4" x14ac:dyDescent="0.3">
      <c r="A956" s="16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4.4" x14ac:dyDescent="0.3">
      <c r="A957" s="16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4.4" x14ac:dyDescent="0.3">
      <c r="A958" s="16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4.4" x14ac:dyDescent="0.3">
      <c r="A959" s="16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4.4" x14ac:dyDescent="0.3">
      <c r="A960" s="16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4.4" x14ac:dyDescent="0.3">
      <c r="A961" s="16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4.4" x14ac:dyDescent="0.3">
      <c r="A962" s="16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4.4" x14ac:dyDescent="0.3">
      <c r="A963" s="16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4.4" x14ac:dyDescent="0.3">
      <c r="A964" s="16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4.4" x14ac:dyDescent="0.3">
      <c r="A965" s="16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4.4" x14ac:dyDescent="0.3">
      <c r="A966" s="16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4.4" x14ac:dyDescent="0.3">
      <c r="A967" s="16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4.4" x14ac:dyDescent="0.3">
      <c r="A968" s="16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4.4" x14ac:dyDescent="0.3">
      <c r="A969" s="16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4.4" x14ac:dyDescent="0.3">
      <c r="A970" s="16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4.4" x14ac:dyDescent="0.3">
      <c r="A971" s="16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4.4" x14ac:dyDescent="0.3">
      <c r="A972" s="16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4.4" x14ac:dyDescent="0.3">
      <c r="A973" s="16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4.4" x14ac:dyDescent="0.3">
      <c r="A974" s="16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4.4" x14ac:dyDescent="0.3">
      <c r="A975" s="16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4.4" x14ac:dyDescent="0.3">
      <c r="A976" s="16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4.4" x14ac:dyDescent="0.3">
      <c r="A977" s="16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4.4" x14ac:dyDescent="0.3">
      <c r="A978" s="16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4.4" x14ac:dyDescent="0.3">
      <c r="A979" s="16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4.4" x14ac:dyDescent="0.3">
      <c r="A980" s="16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4.4" x14ac:dyDescent="0.3">
      <c r="A981" s="16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4.4" x14ac:dyDescent="0.3">
      <c r="A982" s="16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4.4" x14ac:dyDescent="0.3">
      <c r="A983" s="16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4.4" x14ac:dyDescent="0.3">
      <c r="A984" s="16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4.4" x14ac:dyDescent="0.3">
      <c r="A985" s="16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4.4" x14ac:dyDescent="0.3">
      <c r="A986" s="16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4.4" x14ac:dyDescent="0.3">
      <c r="A987" s="16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4.4" x14ac:dyDescent="0.3">
      <c r="A988" s="16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4.4" x14ac:dyDescent="0.3">
      <c r="A989" s="16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4.4" x14ac:dyDescent="0.3">
      <c r="A990" s="16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4.4" x14ac:dyDescent="0.3">
      <c r="A991" s="16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4.4" x14ac:dyDescent="0.3">
      <c r="A992" s="16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4.4" x14ac:dyDescent="0.3">
      <c r="A993" s="16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4.4" x14ac:dyDescent="0.3">
      <c r="A994" s="16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4.4" x14ac:dyDescent="0.3">
      <c r="A995" s="16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4.4" x14ac:dyDescent="0.3">
      <c r="A996" s="16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4.4" x14ac:dyDescent="0.3">
      <c r="A997" s="16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4.4" x14ac:dyDescent="0.3">
      <c r="A998" s="16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4.4" x14ac:dyDescent="0.3">
      <c r="A999" s="16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4.4" x14ac:dyDescent="0.3">
      <c r="A1000" s="16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4.4" x14ac:dyDescent="0.3">
      <c r="A1001" s="16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4.4" x14ac:dyDescent="0.3">
      <c r="A1002" s="16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ht="14.4" x14ac:dyDescent="0.3">
      <c r="A1003" s="16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ht="14.4" x14ac:dyDescent="0.3">
      <c r="A1004" s="16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ht="14.4" x14ac:dyDescent="0.3">
      <c r="A1005" s="16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ht="14.4" x14ac:dyDescent="0.3">
      <c r="A1006" s="16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ht="14.4" x14ac:dyDescent="0.3">
      <c r="A1007" s="16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ht="14.4" x14ac:dyDescent="0.3">
      <c r="A1008" s="16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ht="14.4" x14ac:dyDescent="0.3">
      <c r="A1009" s="16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ht="14.4" x14ac:dyDescent="0.3">
      <c r="A1010" s="16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ht="14.4" x14ac:dyDescent="0.3">
      <c r="A1011" s="16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ht="14.4" x14ac:dyDescent="0.3">
      <c r="A1012" s="16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ht="14.4" x14ac:dyDescent="0.3">
      <c r="A1013" s="16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ht="14.4" x14ac:dyDescent="0.3">
      <c r="A1014" s="16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ht="14.4" x14ac:dyDescent="0.3">
      <c r="A1015" s="16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ht="14.4" x14ac:dyDescent="0.3">
      <c r="A1016" s="16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ht="14.4" x14ac:dyDescent="0.3">
      <c r="A1017" s="16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ht="14.4" x14ac:dyDescent="0.3">
      <c r="A1018" s="16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ht="14.4" x14ac:dyDescent="0.3">
      <c r="A1019" s="16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ht="14.4" x14ac:dyDescent="0.3">
      <c r="A1020" s="16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ht="14.4" x14ac:dyDescent="0.3">
      <c r="A1021" s="16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ht="14.4" x14ac:dyDescent="0.3">
      <c r="A1022" s="16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ht="14.4" x14ac:dyDescent="0.3">
      <c r="A1023" s="16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ht="14.4" x14ac:dyDescent="0.3">
      <c r="A1024" s="16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ht="14.4" x14ac:dyDescent="0.3">
      <c r="A1025" s="16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ht="14.4" x14ac:dyDescent="0.3">
      <c r="A1026" s="16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</sheetData>
  <hyperlinks>
    <hyperlink ref="A13" r:id="rId1" xr:uid="{00000000-0004-0000-0800-000000000000}"/>
    <hyperlink ref="A18" r:id="rId2" xr:uid="{00000000-0004-0000-0800-000001000000}"/>
    <hyperlink ref="A24" r:id="rId3" xr:uid="{00000000-0004-0000-0800-000002000000}"/>
    <hyperlink ref="A29" r:id="rId4" location="tag=nav" xr:uid="{00000000-0004-0000-0800-000003000000}"/>
    <hyperlink ref="A33" r:id="rId5" xr:uid="{00000000-0004-0000-0800-000004000000}"/>
    <hyperlink ref="A36" r:id="rId6" xr:uid="{F47E7CE5-CE89-4966-B3CD-9F49F5077C5C}"/>
    <hyperlink ref="A41" r:id="rId7" xr:uid="{54B5B9C5-D333-4EE5-A18F-EC865AD73322}"/>
    <hyperlink ref="A47" r:id="rId8" xr:uid="{42C84B98-2215-4D9A-BC34-531D1C4EC4DC}"/>
    <hyperlink ref="A53" r:id="rId9" xr:uid="{F3DB696D-3D6E-4540-B674-B9E2AB22A68C}"/>
  </hyperlinks>
  <pageMargins left="0.7" right="0.7" top="0.75" bottom="0.75" header="0.3" footer="0.3"/>
  <drawing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1064"/>
  <sheetViews>
    <sheetView workbookViewId="0">
      <selection activeCell="A9" sqref="A9"/>
    </sheetView>
  </sheetViews>
  <sheetFormatPr defaultColWidth="12.6640625" defaultRowHeight="15.75" customHeight="1" x14ac:dyDescent="0.25"/>
  <cols>
    <col min="1" max="6" width="39.88671875" customWidth="1"/>
  </cols>
  <sheetData>
    <row r="1" spans="1:26" ht="13.8" x14ac:dyDescent="0.3">
      <c r="A1" s="23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3.8" x14ac:dyDescent="0.3">
      <c r="A2" s="23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8" x14ac:dyDescent="0.3">
      <c r="A3" s="23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3.8" x14ac:dyDescent="0.3">
      <c r="A4" s="23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3.8" x14ac:dyDescent="0.3">
      <c r="A5" s="23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3.8" x14ac:dyDescent="0.3">
      <c r="A6" s="23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3.8" x14ac:dyDescent="0.3">
      <c r="A7" s="23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3.8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4.4" x14ac:dyDescent="0.3">
      <c r="A9" s="13" t="s">
        <v>545</v>
      </c>
      <c r="B9" s="13"/>
      <c r="C9" s="13"/>
      <c r="D9" s="13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4.4" x14ac:dyDescent="0.3">
      <c r="A10" s="188" t="s">
        <v>1091</v>
      </c>
      <c r="B10" s="13"/>
      <c r="C10" s="13"/>
      <c r="D10" s="13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4.4" x14ac:dyDescent="0.3">
      <c r="A11" s="13" t="s">
        <v>546</v>
      </c>
      <c r="B11" s="13"/>
      <c r="C11" s="13"/>
      <c r="D11" s="1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4.4" x14ac:dyDescent="0.3">
      <c r="A12" s="13" t="s">
        <v>547</v>
      </c>
      <c r="B12" s="13"/>
      <c r="C12" s="13"/>
      <c r="D12" s="13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4.4" x14ac:dyDescent="0.3">
      <c r="A13" s="13"/>
      <c r="B13" s="13"/>
      <c r="C13" s="13"/>
      <c r="D13" s="1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4.4" x14ac:dyDescent="0.3">
      <c r="A14" s="14" t="s">
        <v>548</v>
      </c>
      <c r="B14" s="15"/>
      <c r="C14" s="15"/>
      <c r="D14" s="15"/>
      <c r="E14" s="27"/>
      <c r="F14" s="27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4.4" x14ac:dyDescent="0.3">
      <c r="A15" s="13"/>
      <c r="B15" s="13"/>
      <c r="C15" s="13"/>
      <c r="D15" s="13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4.4" x14ac:dyDescent="0.3">
      <c r="A16" s="13" t="s">
        <v>549</v>
      </c>
      <c r="B16" s="13"/>
      <c r="C16" s="13"/>
      <c r="D16" s="13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4.4" x14ac:dyDescent="0.3">
      <c r="A17" s="13" t="s">
        <v>550</v>
      </c>
      <c r="B17" s="13"/>
      <c r="C17" s="13"/>
      <c r="D17" s="13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4.4" x14ac:dyDescent="0.3">
      <c r="A18" s="13"/>
      <c r="B18" s="13"/>
      <c r="C18" s="13"/>
      <c r="D18" s="13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4.4" x14ac:dyDescent="0.3">
      <c r="A19" s="183">
        <v>1</v>
      </c>
      <c r="B19" s="13" t="s">
        <v>551</v>
      </c>
      <c r="C19" s="13"/>
      <c r="D19" s="13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4.4" x14ac:dyDescent="0.3">
      <c r="A20" s="183">
        <v>2</v>
      </c>
      <c r="B20" s="13" t="s">
        <v>552</v>
      </c>
      <c r="C20" s="13"/>
      <c r="D20" s="13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4.4" x14ac:dyDescent="0.3">
      <c r="A21" s="183">
        <v>3</v>
      </c>
      <c r="B21" s="13" t="s">
        <v>553</v>
      </c>
      <c r="C21" s="13"/>
      <c r="D21" s="13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4.4" x14ac:dyDescent="0.3">
      <c r="A22" s="183">
        <v>4</v>
      </c>
      <c r="B22" s="13" t="s">
        <v>554</v>
      </c>
      <c r="C22" s="13"/>
      <c r="D22" s="13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4.4" x14ac:dyDescent="0.3">
      <c r="A23" s="183">
        <v>5</v>
      </c>
      <c r="B23" s="188" t="s">
        <v>1092</v>
      </c>
      <c r="C23" s="13"/>
      <c r="D23" s="13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4.4" x14ac:dyDescent="0.3">
      <c r="A24" s="183">
        <v>6</v>
      </c>
      <c r="B24" s="13" t="s">
        <v>555</v>
      </c>
      <c r="C24" s="13"/>
      <c r="D24" s="13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4.4" x14ac:dyDescent="0.3">
      <c r="A25" s="183">
        <v>7</v>
      </c>
      <c r="B25" s="13" t="s">
        <v>556</v>
      </c>
      <c r="C25" s="13"/>
      <c r="D25" s="13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4.4" x14ac:dyDescent="0.3">
      <c r="A26" s="13"/>
      <c r="B26" s="13"/>
      <c r="C26" s="13"/>
      <c r="D26" s="13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4.4" x14ac:dyDescent="0.3">
      <c r="A27" s="14" t="s">
        <v>557</v>
      </c>
      <c r="B27" s="15"/>
      <c r="C27" s="15"/>
      <c r="D27" s="15"/>
      <c r="E27" s="27"/>
      <c r="F27" s="27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4.4" x14ac:dyDescent="0.3">
      <c r="A28" s="13"/>
      <c r="B28" s="13"/>
      <c r="C28" s="13"/>
      <c r="D28" s="13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4.4" x14ac:dyDescent="0.3">
      <c r="A29" s="13" t="s">
        <v>558</v>
      </c>
      <c r="B29" s="13"/>
      <c r="C29" s="13"/>
      <c r="D29" s="13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4.4" x14ac:dyDescent="0.3">
      <c r="A30" s="13" t="s">
        <v>559</v>
      </c>
      <c r="B30" s="13"/>
      <c r="C30" s="13"/>
      <c r="D30" s="13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4.4" x14ac:dyDescent="0.3">
      <c r="A31" s="13"/>
      <c r="B31" s="13"/>
      <c r="C31" s="13"/>
      <c r="D31" s="13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4.4" x14ac:dyDescent="0.3">
      <c r="A32" s="13" t="s">
        <v>560</v>
      </c>
      <c r="B32" s="13"/>
      <c r="C32" s="13"/>
      <c r="D32" s="13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4.4" x14ac:dyDescent="0.3">
      <c r="A33" s="13" t="s">
        <v>561</v>
      </c>
      <c r="B33" s="13"/>
      <c r="C33" s="13"/>
      <c r="D33" s="13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4.4" x14ac:dyDescent="0.3">
      <c r="A34" s="13"/>
      <c r="B34" s="13"/>
      <c r="C34" s="13"/>
      <c r="D34" s="13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4.4" x14ac:dyDescent="0.3">
      <c r="A35" s="13" t="s">
        <v>562</v>
      </c>
      <c r="B35" s="13"/>
      <c r="C35" s="13"/>
      <c r="D35" s="13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4.4" x14ac:dyDescent="0.3">
      <c r="A36" s="13" t="s">
        <v>563</v>
      </c>
      <c r="B36" s="13"/>
      <c r="C36" s="13"/>
      <c r="D36" s="13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4.4" x14ac:dyDescent="0.3">
      <c r="A37" s="13" t="s">
        <v>564</v>
      </c>
      <c r="B37" s="13"/>
      <c r="C37" s="13"/>
      <c r="D37" s="13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4.4" x14ac:dyDescent="0.3">
      <c r="A38" s="13"/>
      <c r="B38" s="13"/>
      <c r="C38" s="13"/>
      <c r="D38" s="13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4.4" x14ac:dyDescent="0.3">
      <c r="A39" s="188" t="s">
        <v>1093</v>
      </c>
      <c r="B39" s="13"/>
      <c r="C39" s="13"/>
      <c r="D39" s="13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4.4" x14ac:dyDescent="0.3">
      <c r="A40" s="13" t="s">
        <v>565</v>
      </c>
      <c r="B40" s="13"/>
      <c r="C40" s="13"/>
      <c r="D40" s="13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4.4" x14ac:dyDescent="0.3">
      <c r="A41" s="13"/>
      <c r="B41" s="13"/>
      <c r="C41" s="13"/>
      <c r="D41" s="13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4.4" x14ac:dyDescent="0.3">
      <c r="A42" s="210" t="s">
        <v>1094</v>
      </c>
      <c r="B42" s="13"/>
      <c r="C42" s="13"/>
      <c r="D42" s="13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4.4" x14ac:dyDescent="0.3">
      <c r="A43" s="13" t="s">
        <v>566</v>
      </c>
      <c r="B43" s="13"/>
      <c r="C43" s="13"/>
      <c r="D43" s="13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4.4" x14ac:dyDescent="0.3">
      <c r="A44" s="13"/>
      <c r="B44" s="13"/>
      <c r="C44" s="13"/>
      <c r="D44" s="13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4.4" x14ac:dyDescent="0.3">
      <c r="A45" s="32" t="s">
        <v>567</v>
      </c>
      <c r="B45" s="15"/>
      <c r="C45" s="15"/>
      <c r="D45" s="15"/>
      <c r="E45" s="27"/>
      <c r="F45" s="27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4.4" x14ac:dyDescent="0.3">
      <c r="A46" s="13"/>
      <c r="B46" s="13"/>
      <c r="C46" s="13"/>
      <c r="D46" s="13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4.4" x14ac:dyDescent="0.3">
      <c r="A47" s="13" t="s">
        <v>568</v>
      </c>
      <c r="B47" s="13"/>
      <c r="C47" s="13"/>
      <c r="D47" s="13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4.4" x14ac:dyDescent="0.3">
      <c r="A48" s="13"/>
      <c r="B48" s="13"/>
      <c r="C48" s="13"/>
      <c r="D48" s="13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4.4" x14ac:dyDescent="0.3">
      <c r="A49" s="13" t="s">
        <v>1076</v>
      </c>
      <c r="B49" s="13"/>
      <c r="C49" s="13"/>
      <c r="D49" s="13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4.4" x14ac:dyDescent="0.3">
      <c r="A50" s="13" t="s">
        <v>569</v>
      </c>
      <c r="B50" s="13"/>
      <c r="C50" s="13"/>
      <c r="D50" s="13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4.4" x14ac:dyDescent="0.3">
      <c r="A51" s="13"/>
      <c r="B51" s="13"/>
      <c r="C51" s="13"/>
      <c r="D51" s="13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4.4" x14ac:dyDescent="0.3">
      <c r="A52" s="13" t="s">
        <v>570</v>
      </c>
      <c r="B52" s="13"/>
      <c r="C52" s="13"/>
      <c r="D52" s="13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4.4" x14ac:dyDescent="0.3">
      <c r="A53" s="13" t="s">
        <v>571</v>
      </c>
      <c r="B53" s="13"/>
      <c r="C53" s="13"/>
      <c r="D53" s="13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3.8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3.8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3.8" x14ac:dyDescent="0.3">
      <c r="A56" s="21" t="s">
        <v>572</v>
      </c>
      <c r="B56" s="29" t="s">
        <v>573</v>
      </c>
      <c r="C56" s="21" t="s">
        <v>574</v>
      </c>
      <c r="D56" s="21" t="s">
        <v>575</v>
      </c>
      <c r="E56" s="21" t="s">
        <v>576</v>
      </c>
      <c r="F56" s="29" t="s">
        <v>577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3.8" x14ac:dyDescent="0.3">
      <c r="A57" s="21" t="s">
        <v>578</v>
      </c>
      <c r="B57" s="21" t="s">
        <v>579</v>
      </c>
      <c r="C57" s="29" t="s">
        <v>580</v>
      </c>
      <c r="D57" s="29" t="s">
        <v>581</v>
      </c>
      <c r="E57" s="21" t="s">
        <v>582</v>
      </c>
      <c r="F57" s="29" t="s">
        <v>97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3.8" x14ac:dyDescent="0.3">
      <c r="A58" s="21" t="s">
        <v>583</v>
      </c>
      <c r="B58" s="21" t="s">
        <v>584</v>
      </c>
      <c r="C58" s="29" t="s">
        <v>585</v>
      </c>
      <c r="D58" s="21" t="s">
        <v>586</v>
      </c>
      <c r="E58" s="29" t="s">
        <v>587</v>
      </c>
      <c r="F58" s="21" t="s">
        <v>588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3.8" x14ac:dyDescent="0.3">
      <c r="A59" s="29" t="s">
        <v>589</v>
      </c>
      <c r="B59" s="21" t="s">
        <v>590</v>
      </c>
      <c r="C59" s="29" t="s">
        <v>591</v>
      </c>
      <c r="D59" s="21" t="s">
        <v>592</v>
      </c>
      <c r="E59" s="21" t="s">
        <v>593</v>
      </c>
      <c r="F59" s="29" t="s">
        <v>594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3.8" x14ac:dyDescent="0.3">
      <c r="A60" s="21" t="s">
        <v>595</v>
      </c>
      <c r="B60" s="21" t="s">
        <v>596</v>
      </c>
      <c r="C60" s="21" t="s">
        <v>597</v>
      </c>
      <c r="D60" s="21" t="s">
        <v>598</v>
      </c>
      <c r="E60" s="29" t="s">
        <v>599</v>
      </c>
      <c r="F60" s="21" t="s">
        <v>136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8" x14ac:dyDescent="0.3">
      <c r="A61" s="21" t="s">
        <v>600</v>
      </c>
      <c r="B61" s="21" t="s">
        <v>601</v>
      </c>
      <c r="C61" s="21" t="s">
        <v>602</v>
      </c>
      <c r="D61" s="21" t="s">
        <v>603</v>
      </c>
      <c r="E61" s="35" t="s">
        <v>837</v>
      </c>
      <c r="F61" s="21" t="s">
        <v>604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8" x14ac:dyDescent="0.3">
      <c r="A62" s="21" t="s">
        <v>605</v>
      </c>
      <c r="B62" s="29" t="s">
        <v>606</v>
      </c>
      <c r="C62" s="21" t="s">
        <v>607</v>
      </c>
      <c r="D62" s="21" t="s">
        <v>608</v>
      </c>
      <c r="E62" s="21" t="s">
        <v>609</v>
      </c>
      <c r="F62" s="21" t="s">
        <v>610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8" x14ac:dyDescent="0.3">
      <c r="A63" s="21" t="s">
        <v>611</v>
      </c>
      <c r="B63" s="29" t="s">
        <v>612</v>
      </c>
      <c r="C63" s="29" t="s">
        <v>613</v>
      </c>
      <c r="D63" s="21" t="s">
        <v>614</v>
      </c>
      <c r="E63" s="21" t="s">
        <v>615</v>
      </c>
      <c r="F63" s="21" t="s">
        <v>616</v>
      </c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3.8" x14ac:dyDescent="0.3">
      <c r="A64" s="21" t="s">
        <v>617</v>
      </c>
      <c r="B64" s="29" t="s">
        <v>618</v>
      </c>
      <c r="C64" s="21" t="s">
        <v>619</v>
      </c>
      <c r="D64" s="35" t="s">
        <v>1095</v>
      </c>
      <c r="E64" s="29" t="s">
        <v>620</v>
      </c>
      <c r="F64" s="21" t="s">
        <v>621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3.8" x14ac:dyDescent="0.3">
      <c r="A65" s="21" t="s">
        <v>536</v>
      </c>
      <c r="B65" s="21" t="s">
        <v>622</v>
      </c>
      <c r="C65" s="21" t="s">
        <v>623</v>
      </c>
      <c r="D65" s="21" t="s">
        <v>624</v>
      </c>
      <c r="E65" s="21" t="s">
        <v>625</v>
      </c>
      <c r="F65" s="21" t="s">
        <v>626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3.8" x14ac:dyDescent="0.3">
      <c r="A66" s="21" t="s">
        <v>627</v>
      </c>
      <c r="B66" s="21" t="s">
        <v>628</v>
      </c>
      <c r="C66" s="21" t="s">
        <v>629</v>
      </c>
      <c r="D66" s="21" t="s">
        <v>630</v>
      </c>
      <c r="E66" s="21" t="s">
        <v>631</v>
      </c>
      <c r="F66" s="21" t="s">
        <v>632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3.8" x14ac:dyDescent="0.3">
      <c r="A67" s="21" t="s">
        <v>633</v>
      </c>
      <c r="B67" s="29" t="s">
        <v>634</v>
      </c>
      <c r="C67" s="21" t="s">
        <v>635</v>
      </c>
      <c r="D67" s="21" t="s">
        <v>636</v>
      </c>
      <c r="E67" s="21" t="s">
        <v>637</v>
      </c>
      <c r="F67" s="29" t="s">
        <v>638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3.8" x14ac:dyDescent="0.3">
      <c r="A68" s="21" t="s">
        <v>639</v>
      </c>
      <c r="B68" s="21" t="s">
        <v>640</v>
      </c>
      <c r="C68" s="21" t="s">
        <v>641</v>
      </c>
      <c r="D68" s="21" t="s">
        <v>642</v>
      </c>
      <c r="E68" s="29" t="s">
        <v>99</v>
      </c>
      <c r="F68" s="21" t="s">
        <v>643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3.8" x14ac:dyDescent="0.3">
      <c r="A69" s="21" t="s">
        <v>644</v>
      </c>
      <c r="B69" s="21" t="s">
        <v>645</v>
      </c>
      <c r="C69" s="21" t="s">
        <v>646</v>
      </c>
      <c r="D69" s="29" t="s">
        <v>98</v>
      </c>
      <c r="E69" s="29" t="s">
        <v>647</v>
      </c>
      <c r="F69" s="21" t="s">
        <v>648</v>
      </c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3.8" x14ac:dyDescent="0.3">
      <c r="A70" s="21" t="s">
        <v>649</v>
      </c>
      <c r="B70" s="21" t="s">
        <v>650</v>
      </c>
      <c r="C70" s="21" t="s">
        <v>651</v>
      </c>
      <c r="D70" s="21" t="s">
        <v>652</v>
      </c>
      <c r="E70" s="21" t="s">
        <v>653</v>
      </c>
      <c r="F70" s="21" t="s">
        <v>654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3.8" x14ac:dyDescent="0.3">
      <c r="A71" s="21" t="s">
        <v>655</v>
      </c>
      <c r="B71" s="21" t="s">
        <v>656</v>
      </c>
      <c r="C71" s="21" t="s">
        <v>657</v>
      </c>
      <c r="D71" s="21" t="s">
        <v>658</v>
      </c>
      <c r="E71" s="21" t="s">
        <v>659</v>
      </c>
      <c r="F71" s="29" t="s">
        <v>660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3.8" x14ac:dyDescent="0.3">
      <c r="A72" s="29" t="s">
        <v>661</v>
      </c>
      <c r="B72" s="29" t="s">
        <v>662</v>
      </c>
      <c r="C72" s="21" t="s">
        <v>663</v>
      </c>
      <c r="D72" s="21" t="s">
        <v>664</v>
      </c>
      <c r="E72" s="21" t="s">
        <v>665</v>
      </c>
      <c r="F72" s="21" t="s">
        <v>666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3.8" x14ac:dyDescent="0.3">
      <c r="A73" s="21" t="s">
        <v>667</v>
      </c>
      <c r="B73" s="21" t="s">
        <v>668</v>
      </c>
      <c r="C73" s="29" t="s">
        <v>669</v>
      </c>
      <c r="D73" s="21" t="s">
        <v>670</v>
      </c>
      <c r="E73" s="21" t="s">
        <v>671</v>
      </c>
      <c r="F73" s="21" t="s">
        <v>672</v>
      </c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3.8" x14ac:dyDescent="0.3">
      <c r="A74" s="21" t="s">
        <v>673</v>
      </c>
      <c r="B74" s="21" t="s">
        <v>674</v>
      </c>
      <c r="C74" s="21" t="s">
        <v>675</v>
      </c>
      <c r="D74" s="29" t="s">
        <v>676</v>
      </c>
      <c r="E74" s="21" t="s">
        <v>677</v>
      </c>
      <c r="F74" s="21" t="s">
        <v>678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3.8" x14ac:dyDescent="0.3">
      <c r="A75" s="21" t="s">
        <v>679</v>
      </c>
      <c r="B75" s="21" t="s">
        <v>680</v>
      </c>
      <c r="C75" s="21" t="s">
        <v>681</v>
      </c>
      <c r="D75" s="21" t="s">
        <v>682</v>
      </c>
      <c r="E75" s="29" t="s">
        <v>683</v>
      </c>
      <c r="F75" s="29" t="s">
        <v>684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3.8" x14ac:dyDescent="0.3">
      <c r="A76" s="21" t="s">
        <v>685</v>
      </c>
      <c r="B76" s="21" t="s">
        <v>686</v>
      </c>
      <c r="C76" s="21" t="s">
        <v>687</v>
      </c>
      <c r="D76" s="21" t="s">
        <v>688</v>
      </c>
      <c r="E76" s="21" t="s">
        <v>689</v>
      </c>
      <c r="F76" s="21" t="s">
        <v>690</v>
      </c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3.8" x14ac:dyDescent="0.3">
      <c r="A77" s="21" t="s">
        <v>691</v>
      </c>
      <c r="B77" s="29" t="s">
        <v>692</v>
      </c>
      <c r="C77" s="29" t="s">
        <v>693</v>
      </c>
      <c r="D77" s="21" t="s">
        <v>694</v>
      </c>
      <c r="E77" s="21" t="s">
        <v>695</v>
      </c>
      <c r="F77" s="21" t="s">
        <v>696</v>
      </c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3.8" x14ac:dyDescent="0.3">
      <c r="A78" s="21" t="s">
        <v>697</v>
      </c>
      <c r="B78" s="29" t="s">
        <v>698</v>
      </c>
      <c r="C78" s="21" t="s">
        <v>699</v>
      </c>
      <c r="D78" s="21" t="s">
        <v>700</v>
      </c>
      <c r="E78" s="21" t="s">
        <v>701</v>
      </c>
      <c r="F78" s="21" t="s">
        <v>137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3.8" x14ac:dyDescent="0.3">
      <c r="A79" s="29" t="s">
        <v>702</v>
      </c>
      <c r="B79" s="21" t="s">
        <v>703</v>
      </c>
      <c r="C79" s="21" t="s">
        <v>704</v>
      </c>
      <c r="D79" s="21" t="s">
        <v>705</v>
      </c>
      <c r="E79" s="21" t="s">
        <v>706</v>
      </c>
      <c r="F79" s="21" t="s">
        <v>707</v>
      </c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3.8" x14ac:dyDescent="0.3">
      <c r="A80" s="21" t="s">
        <v>708</v>
      </c>
      <c r="B80" s="21" t="s">
        <v>709</v>
      </c>
      <c r="C80" s="21" t="s">
        <v>710</v>
      </c>
      <c r="D80" s="21" t="s">
        <v>711</v>
      </c>
      <c r="E80" s="21" t="s">
        <v>712</v>
      </c>
      <c r="F80" s="21" t="s">
        <v>713</v>
      </c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3.8" x14ac:dyDescent="0.3">
      <c r="A81" s="29" t="s">
        <v>714</v>
      </c>
      <c r="B81" s="21" t="s">
        <v>715</v>
      </c>
      <c r="C81" s="29" t="s">
        <v>716</v>
      </c>
      <c r="D81" s="21" t="s">
        <v>717</v>
      </c>
      <c r="E81" s="21" t="s">
        <v>718</v>
      </c>
      <c r="F81" s="21" t="s">
        <v>719</v>
      </c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3.8" x14ac:dyDescent="0.3">
      <c r="A82" s="21" t="s">
        <v>720</v>
      </c>
      <c r="B82" s="21" t="s">
        <v>721</v>
      </c>
      <c r="C82" s="21" t="s">
        <v>722</v>
      </c>
      <c r="D82" s="21" t="s">
        <v>723</v>
      </c>
      <c r="E82" s="29" t="s">
        <v>724</v>
      </c>
      <c r="F82" s="29" t="s">
        <v>725</v>
      </c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3.8" x14ac:dyDescent="0.3">
      <c r="A83" s="21" t="s">
        <v>726</v>
      </c>
      <c r="B83" s="29" t="s">
        <v>727</v>
      </c>
      <c r="C83" s="21" t="s">
        <v>728</v>
      </c>
      <c r="D83" s="21" t="s">
        <v>729</v>
      </c>
      <c r="E83" s="21" t="s">
        <v>730</v>
      </c>
      <c r="F83" s="21" t="s">
        <v>731</v>
      </c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3.8" x14ac:dyDescent="0.3">
      <c r="A84" s="21" t="s">
        <v>732</v>
      </c>
      <c r="B84" s="21" t="s">
        <v>733</v>
      </c>
      <c r="C84" s="21" t="s">
        <v>734</v>
      </c>
      <c r="D84" s="21" t="s">
        <v>735</v>
      </c>
      <c r="E84" s="21" t="s">
        <v>736</v>
      </c>
      <c r="F84" s="21" t="s">
        <v>737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3.8" x14ac:dyDescent="0.3">
      <c r="A85" s="21" t="s">
        <v>100</v>
      </c>
      <c r="B85" s="21" t="s">
        <v>738</v>
      </c>
      <c r="C85" s="21" t="s">
        <v>739</v>
      </c>
      <c r="D85" s="21" t="s">
        <v>740</v>
      </c>
      <c r="E85" s="21" t="s">
        <v>741</v>
      </c>
      <c r="F85" s="21" t="s">
        <v>742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3.8" x14ac:dyDescent="0.3">
      <c r="A86" s="21" t="s">
        <v>135</v>
      </c>
      <c r="B86" s="21" t="s">
        <v>743</v>
      </c>
      <c r="C86" s="21" t="s">
        <v>744</v>
      </c>
      <c r="D86" s="21" t="s">
        <v>745</v>
      </c>
      <c r="E86" s="21" t="s">
        <v>746</v>
      </c>
      <c r="F86" s="21" t="s">
        <v>747</v>
      </c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3.8" x14ac:dyDescent="0.3">
      <c r="A87" s="21" t="s">
        <v>748</v>
      </c>
      <c r="B87" s="29" t="s">
        <v>749</v>
      </c>
      <c r="C87" s="29" t="s">
        <v>750</v>
      </c>
      <c r="D87" s="21" t="s">
        <v>751</v>
      </c>
      <c r="E87" s="21" t="s">
        <v>752</v>
      </c>
      <c r="F87" s="21" t="s">
        <v>753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3.8" x14ac:dyDescent="0.3">
      <c r="A88" s="21" t="s">
        <v>754</v>
      </c>
      <c r="B88" s="29" t="s">
        <v>755</v>
      </c>
      <c r="C88" s="21" t="s">
        <v>756</v>
      </c>
      <c r="D88" s="21" t="s">
        <v>757</v>
      </c>
      <c r="E88" s="21" t="s">
        <v>758</v>
      </c>
      <c r="F88" s="21" t="s">
        <v>759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3.8" x14ac:dyDescent="0.3">
      <c r="A89" s="21"/>
      <c r="B89" s="28"/>
      <c r="C89" s="28"/>
      <c r="D89" s="21"/>
      <c r="E89" s="29" t="s">
        <v>760</v>
      </c>
      <c r="F89" s="21" t="s">
        <v>761</v>
      </c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3.8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3.8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4.4" x14ac:dyDescent="0.3">
      <c r="A92" s="32" t="s">
        <v>762</v>
      </c>
      <c r="B92" s="15"/>
      <c r="C92" s="15"/>
      <c r="D92" s="15"/>
      <c r="E92" s="27"/>
      <c r="F92" s="27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4.4" x14ac:dyDescent="0.3">
      <c r="A93" s="13"/>
      <c r="B93" s="13"/>
      <c r="C93" s="13"/>
      <c r="D93" s="13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4.4" x14ac:dyDescent="0.3">
      <c r="A94" s="13" t="s">
        <v>763</v>
      </c>
      <c r="B94" s="13"/>
      <c r="C94" s="13"/>
      <c r="D94" s="13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4.4" x14ac:dyDescent="0.3">
      <c r="A95" s="13" t="s">
        <v>764</v>
      </c>
      <c r="B95" s="13"/>
      <c r="C95" s="13"/>
      <c r="D95" s="13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4.4" x14ac:dyDescent="0.3">
      <c r="A96" s="13"/>
      <c r="B96" s="13"/>
      <c r="C96" s="13"/>
      <c r="D96" s="13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4.4" x14ac:dyDescent="0.3">
      <c r="A97" s="13" t="s">
        <v>765</v>
      </c>
      <c r="B97" s="13"/>
      <c r="C97" s="13"/>
      <c r="D97" s="13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4.4" x14ac:dyDescent="0.3">
      <c r="A98" s="13" t="s">
        <v>766</v>
      </c>
      <c r="B98" s="13"/>
      <c r="C98" s="13"/>
      <c r="D98" s="13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4.4" x14ac:dyDescent="0.3">
      <c r="A99" s="184" t="s">
        <v>767</v>
      </c>
      <c r="B99" s="13"/>
      <c r="C99" s="13"/>
      <c r="D99" s="13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4.4" x14ac:dyDescent="0.3">
      <c r="A100" s="13" t="s">
        <v>768</v>
      </c>
      <c r="B100" s="13"/>
      <c r="C100" s="13"/>
      <c r="D100" s="13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4.4" x14ac:dyDescent="0.3">
      <c r="A101" s="13"/>
      <c r="B101" s="13"/>
      <c r="C101" s="13"/>
      <c r="D101" s="13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4.4" x14ac:dyDescent="0.3">
      <c r="A102" s="13" t="s">
        <v>769</v>
      </c>
      <c r="B102" s="13"/>
      <c r="C102" s="13"/>
      <c r="D102" s="13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4.4" x14ac:dyDescent="0.3">
      <c r="A103" s="13" t="s">
        <v>770</v>
      </c>
      <c r="B103" s="13"/>
      <c r="C103" s="13"/>
      <c r="D103" s="13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4.4" x14ac:dyDescent="0.3">
      <c r="A104" s="13" t="s">
        <v>771</v>
      </c>
      <c r="B104" s="13"/>
      <c r="C104" s="13"/>
      <c r="D104" s="13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4.4" x14ac:dyDescent="0.3">
      <c r="A105" s="13"/>
      <c r="B105" s="13"/>
      <c r="C105" s="13"/>
      <c r="D105" s="13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4.4" x14ac:dyDescent="0.3">
      <c r="A106" s="13"/>
      <c r="B106" s="185" t="s">
        <v>772</v>
      </c>
      <c r="C106" s="185"/>
      <c r="D106" s="185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4.4" x14ac:dyDescent="0.3">
      <c r="A107" s="13"/>
      <c r="B107" s="185" t="s">
        <v>773</v>
      </c>
      <c r="C107" s="185"/>
      <c r="D107" s="185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4.4" x14ac:dyDescent="0.3">
      <c r="A108" s="13"/>
      <c r="B108" s="185" t="s">
        <v>774</v>
      </c>
      <c r="C108" s="185"/>
      <c r="D108" s="185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4.4" x14ac:dyDescent="0.3">
      <c r="A109" s="13"/>
      <c r="B109" s="185" t="s">
        <v>775</v>
      </c>
      <c r="C109" s="185"/>
      <c r="D109" s="185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4.4" x14ac:dyDescent="0.3">
      <c r="A110" s="13"/>
      <c r="B110" s="185" t="s">
        <v>776</v>
      </c>
      <c r="C110" s="185"/>
      <c r="D110" s="185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4.4" x14ac:dyDescent="0.3">
      <c r="A111" s="13"/>
      <c r="B111" s="13"/>
      <c r="C111" s="13"/>
      <c r="D111" s="13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4.4" x14ac:dyDescent="0.3">
      <c r="A112" s="13"/>
      <c r="B112" s="13"/>
      <c r="C112" s="13"/>
      <c r="D112" s="13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4.4" x14ac:dyDescent="0.3">
      <c r="A113" s="14" t="s">
        <v>777</v>
      </c>
      <c r="B113" s="13"/>
      <c r="C113" s="13"/>
      <c r="D113" s="13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4.4" x14ac:dyDescent="0.3">
      <c r="A114" s="13"/>
      <c r="B114" s="13"/>
      <c r="C114" s="13"/>
      <c r="D114" s="13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4.4" x14ac:dyDescent="0.3">
      <c r="A115" s="13" t="s">
        <v>778</v>
      </c>
      <c r="B115" s="13"/>
      <c r="C115" s="13"/>
      <c r="D115" s="13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4.4" x14ac:dyDescent="0.3">
      <c r="A116" s="13" t="s">
        <v>779</v>
      </c>
      <c r="B116" s="13"/>
      <c r="C116" s="13"/>
      <c r="D116" s="13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4.4" x14ac:dyDescent="0.3">
      <c r="A117" s="188" t="s">
        <v>1096</v>
      </c>
      <c r="B117" s="13"/>
      <c r="C117" s="13"/>
      <c r="D117" s="13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4.4" x14ac:dyDescent="0.3">
      <c r="A118" s="13" t="s">
        <v>780</v>
      </c>
      <c r="B118" s="13"/>
      <c r="C118" s="13"/>
      <c r="D118" s="13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4.4" x14ac:dyDescent="0.3">
      <c r="A119" s="13"/>
      <c r="B119" s="13"/>
      <c r="C119" s="13"/>
      <c r="D119" s="13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4.4" x14ac:dyDescent="0.3">
      <c r="A120" s="13" t="s">
        <v>781</v>
      </c>
      <c r="B120" s="13"/>
      <c r="C120" s="13"/>
      <c r="D120" s="13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4.4" x14ac:dyDescent="0.3">
      <c r="A121" s="13"/>
      <c r="B121" s="185" t="s">
        <v>782</v>
      </c>
      <c r="C121" s="185"/>
      <c r="D121" s="185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4.4" x14ac:dyDescent="0.3">
      <c r="A122" s="13"/>
      <c r="B122" s="185" t="s">
        <v>783</v>
      </c>
      <c r="C122" s="185"/>
      <c r="D122" s="185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4.4" x14ac:dyDescent="0.3">
      <c r="A123" s="13"/>
      <c r="B123" s="185" t="s">
        <v>784</v>
      </c>
      <c r="C123" s="185"/>
      <c r="D123" s="185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4.4" x14ac:dyDescent="0.3">
      <c r="A124" s="13"/>
      <c r="B124" s="185" t="s">
        <v>785</v>
      </c>
      <c r="C124" s="185"/>
      <c r="D124" s="185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4.4" x14ac:dyDescent="0.3">
      <c r="A125" s="13"/>
      <c r="B125" s="185" t="s">
        <v>786</v>
      </c>
      <c r="C125" s="185"/>
      <c r="D125" s="185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3.8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3.8" x14ac:dyDescent="0.3">
      <c r="A127" s="21" t="s">
        <v>787</v>
      </c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3.8" x14ac:dyDescent="0.3">
      <c r="A128" s="21" t="s">
        <v>788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3.8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3.8" x14ac:dyDescent="0.3">
      <c r="A130" s="22" t="s">
        <v>720</v>
      </c>
      <c r="B130" s="22" t="s">
        <v>789</v>
      </c>
      <c r="C130" s="22" t="s">
        <v>723</v>
      </c>
      <c r="D130" s="22" t="s">
        <v>790</v>
      </c>
      <c r="E130" s="22" t="s">
        <v>684</v>
      </c>
      <c r="F130" s="22" t="s">
        <v>791</v>
      </c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3.8" x14ac:dyDescent="0.3">
      <c r="A131" s="21" t="s">
        <v>792</v>
      </c>
      <c r="B131" s="21" t="s">
        <v>605</v>
      </c>
      <c r="C131" s="30" t="s">
        <v>793</v>
      </c>
      <c r="D131" s="21" t="s">
        <v>732</v>
      </c>
      <c r="E131" s="21" t="s">
        <v>794</v>
      </c>
      <c r="F131" s="21" t="s">
        <v>795</v>
      </c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3.8" x14ac:dyDescent="0.3">
      <c r="A132" s="21" t="s">
        <v>796</v>
      </c>
      <c r="B132" s="21" t="s">
        <v>797</v>
      </c>
      <c r="C132" s="30" t="s">
        <v>798</v>
      </c>
      <c r="D132" s="21" t="s">
        <v>754</v>
      </c>
      <c r="E132" s="21" t="s">
        <v>702</v>
      </c>
      <c r="F132" s="21" t="s">
        <v>799</v>
      </c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3.8" x14ac:dyDescent="0.3">
      <c r="A133" s="21" t="s">
        <v>800</v>
      </c>
      <c r="B133" s="21" t="s">
        <v>590</v>
      </c>
      <c r="C133" s="21" t="s">
        <v>801</v>
      </c>
      <c r="D133" s="21" t="s">
        <v>802</v>
      </c>
      <c r="E133" s="21" t="s">
        <v>803</v>
      </c>
      <c r="F133" s="21" t="s">
        <v>804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3.8" x14ac:dyDescent="0.3">
      <c r="A134" s="21" t="s">
        <v>805</v>
      </c>
      <c r="B134" s="21" t="s">
        <v>806</v>
      </c>
      <c r="C134" s="21" t="s">
        <v>807</v>
      </c>
      <c r="D134" s="21" t="s">
        <v>749</v>
      </c>
      <c r="E134" s="30" t="s">
        <v>808</v>
      </c>
      <c r="F134" s="21" t="s">
        <v>622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3.8" x14ac:dyDescent="0.3">
      <c r="A135" s="21" t="s">
        <v>809</v>
      </c>
      <c r="B135" s="21" t="s">
        <v>789</v>
      </c>
      <c r="C135" s="21" t="s">
        <v>189</v>
      </c>
      <c r="D135" s="21" t="s">
        <v>585</v>
      </c>
      <c r="E135" s="21" t="s">
        <v>810</v>
      </c>
      <c r="F135" s="21" t="s">
        <v>628</v>
      </c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3.8" x14ac:dyDescent="0.3">
      <c r="A136" s="30" t="s">
        <v>811</v>
      </c>
      <c r="B136" s="21" t="s">
        <v>812</v>
      </c>
      <c r="C136" s="21" t="s">
        <v>813</v>
      </c>
      <c r="D136" s="21" t="s">
        <v>814</v>
      </c>
      <c r="E136" s="21" t="s">
        <v>815</v>
      </c>
      <c r="F136" s="21" t="s">
        <v>816</v>
      </c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3.8" x14ac:dyDescent="0.3">
      <c r="A137" s="21" t="s">
        <v>817</v>
      </c>
      <c r="B137" s="21" t="s">
        <v>818</v>
      </c>
      <c r="C137" s="21" t="s">
        <v>819</v>
      </c>
      <c r="D137" s="21" t="s">
        <v>614</v>
      </c>
      <c r="E137" s="21" t="s">
        <v>820</v>
      </c>
      <c r="F137" s="21" t="s">
        <v>821</v>
      </c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3.8" x14ac:dyDescent="0.3">
      <c r="A138" s="21" t="s">
        <v>822</v>
      </c>
      <c r="B138" s="21" t="s">
        <v>687</v>
      </c>
      <c r="C138" s="21" t="s">
        <v>823</v>
      </c>
      <c r="D138" s="21" t="s">
        <v>636</v>
      </c>
      <c r="E138" s="21" t="s">
        <v>824</v>
      </c>
      <c r="F138" s="21" t="s">
        <v>825</v>
      </c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3.8" x14ac:dyDescent="0.3">
      <c r="A139" s="21" t="s">
        <v>826</v>
      </c>
      <c r="B139" s="21" t="s">
        <v>658</v>
      </c>
      <c r="C139" s="30" t="s">
        <v>827</v>
      </c>
      <c r="D139" s="21" t="s">
        <v>625</v>
      </c>
      <c r="E139" s="21" t="s">
        <v>738</v>
      </c>
      <c r="F139" s="21" t="s">
        <v>587</v>
      </c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3.8" x14ac:dyDescent="0.3">
      <c r="A140" s="21" t="s">
        <v>828</v>
      </c>
      <c r="B140" s="21" t="s">
        <v>829</v>
      </c>
      <c r="C140" s="21" t="s">
        <v>723</v>
      </c>
      <c r="D140" s="21" t="s">
        <v>830</v>
      </c>
      <c r="E140" s="21" t="s">
        <v>831</v>
      </c>
      <c r="F140" s="21" t="s">
        <v>832</v>
      </c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3.8" x14ac:dyDescent="0.3">
      <c r="A141" s="21" t="s">
        <v>833</v>
      </c>
      <c r="B141" s="30" t="s">
        <v>121</v>
      </c>
      <c r="C141" s="21" t="s">
        <v>834</v>
      </c>
      <c r="D141" s="21" t="s">
        <v>835</v>
      </c>
      <c r="E141" s="30" t="s">
        <v>836</v>
      </c>
      <c r="F141" s="21" t="s">
        <v>837</v>
      </c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3.8" x14ac:dyDescent="0.3">
      <c r="A142" s="21" t="s">
        <v>838</v>
      </c>
      <c r="B142" s="21" t="s">
        <v>839</v>
      </c>
      <c r="C142" s="30" t="s">
        <v>840</v>
      </c>
      <c r="D142" s="21"/>
      <c r="E142" s="30" t="s">
        <v>841</v>
      </c>
      <c r="F142" s="21" t="s">
        <v>842</v>
      </c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3.8" x14ac:dyDescent="0.3">
      <c r="A143" s="21"/>
      <c r="B143" s="21" t="s">
        <v>97</v>
      </c>
      <c r="C143" s="21" t="s">
        <v>843</v>
      </c>
      <c r="D143" s="21"/>
      <c r="E143" s="21" t="s">
        <v>844</v>
      </c>
      <c r="F143" s="21" t="s">
        <v>647</v>
      </c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3.8" x14ac:dyDescent="0.3">
      <c r="A144" s="21"/>
      <c r="B144" s="30" t="s">
        <v>845</v>
      </c>
      <c r="C144" s="21" t="s">
        <v>846</v>
      </c>
      <c r="D144" s="21"/>
      <c r="E144" s="21" t="s">
        <v>847</v>
      </c>
      <c r="F144" s="21" t="s">
        <v>848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3.8" x14ac:dyDescent="0.3">
      <c r="A145" s="21"/>
      <c r="B145" s="30" t="s">
        <v>849</v>
      </c>
      <c r="C145" s="30" t="s">
        <v>850</v>
      </c>
      <c r="D145" s="21"/>
      <c r="E145" s="21" t="s">
        <v>851</v>
      </c>
      <c r="F145" s="21" t="s">
        <v>852</v>
      </c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3.8" x14ac:dyDescent="0.3">
      <c r="A146" s="21"/>
      <c r="B146" s="21" t="s">
        <v>853</v>
      </c>
      <c r="C146" s="21" t="s">
        <v>854</v>
      </c>
      <c r="D146" s="21"/>
      <c r="E146" s="21" t="s">
        <v>805</v>
      </c>
      <c r="F146" s="21" t="s">
        <v>855</v>
      </c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3.8" x14ac:dyDescent="0.3">
      <c r="A147" s="21"/>
      <c r="B147" s="21" t="s">
        <v>856</v>
      </c>
      <c r="C147" s="21" t="s">
        <v>857</v>
      </c>
      <c r="D147" s="21"/>
      <c r="E147" s="21" t="s">
        <v>858</v>
      </c>
      <c r="F147" s="21" t="s">
        <v>760</v>
      </c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3.8" x14ac:dyDescent="0.3">
      <c r="A148" s="21"/>
      <c r="B148" s="21"/>
      <c r="C148" s="21" t="s">
        <v>859</v>
      </c>
      <c r="D148" s="21"/>
      <c r="E148" s="21" t="s">
        <v>860</v>
      </c>
      <c r="F148" s="21" t="s">
        <v>577</v>
      </c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3.8" x14ac:dyDescent="0.3">
      <c r="A149" s="21"/>
      <c r="B149" s="21"/>
      <c r="C149" s="21" t="s">
        <v>861</v>
      </c>
      <c r="D149" s="21"/>
      <c r="E149" s="21" t="s">
        <v>862</v>
      </c>
      <c r="F149" s="21" t="s">
        <v>863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3.8" x14ac:dyDescent="0.3">
      <c r="A150" s="21"/>
      <c r="B150" s="21"/>
      <c r="C150" s="21" t="s">
        <v>864</v>
      </c>
      <c r="D150" s="21"/>
      <c r="E150" s="21" t="s">
        <v>865</v>
      </c>
      <c r="F150" s="21" t="s">
        <v>866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3.8" x14ac:dyDescent="0.3">
      <c r="A151" s="21"/>
      <c r="B151" s="21"/>
      <c r="C151" s="21" t="s">
        <v>867</v>
      </c>
      <c r="D151" s="21"/>
      <c r="E151" s="21" t="s">
        <v>684</v>
      </c>
      <c r="F151" s="21" t="s">
        <v>868</v>
      </c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3.8" x14ac:dyDescent="0.3">
      <c r="A152" s="21"/>
      <c r="B152" s="21"/>
      <c r="C152" s="21"/>
      <c r="D152" s="21"/>
      <c r="E152" s="21"/>
      <c r="F152" s="21" t="s">
        <v>869</v>
      </c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3.8" x14ac:dyDescent="0.3">
      <c r="A153" s="21"/>
      <c r="B153" s="21"/>
      <c r="C153" s="21"/>
      <c r="D153" s="21"/>
      <c r="E153" s="21"/>
      <c r="F153" s="21" t="s">
        <v>870</v>
      </c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3.8" x14ac:dyDescent="0.3">
      <c r="A154" s="21"/>
      <c r="B154" s="21"/>
      <c r="C154" s="21"/>
      <c r="D154" s="21"/>
      <c r="E154" s="21"/>
      <c r="F154" s="30" t="s">
        <v>871</v>
      </c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3.8" x14ac:dyDescent="0.3">
      <c r="A155" s="21"/>
      <c r="B155" s="21"/>
      <c r="C155" s="21"/>
      <c r="D155" s="21"/>
      <c r="E155" s="21"/>
      <c r="F155" s="21" t="s">
        <v>872</v>
      </c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3.8" x14ac:dyDescent="0.3">
      <c r="A156" s="21"/>
      <c r="B156" s="21"/>
      <c r="C156" s="21"/>
      <c r="D156" s="21"/>
      <c r="E156" s="21"/>
      <c r="F156" s="21" t="s">
        <v>873</v>
      </c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3.8" x14ac:dyDescent="0.3">
      <c r="A157" s="21"/>
      <c r="B157" s="21"/>
      <c r="C157" s="21"/>
      <c r="D157" s="21"/>
      <c r="E157" s="21"/>
      <c r="F157" s="30" t="s">
        <v>874</v>
      </c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3.8" x14ac:dyDescent="0.3">
      <c r="A158" s="23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4.4" x14ac:dyDescent="0.3">
      <c r="A159" s="14" t="s">
        <v>875</v>
      </c>
      <c r="B159" s="13"/>
      <c r="C159" s="13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4.4" x14ac:dyDescent="0.3">
      <c r="A160" s="13"/>
      <c r="B160" s="13"/>
      <c r="C160" s="13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4.4" x14ac:dyDescent="0.3">
      <c r="A161" s="13" t="s">
        <v>876</v>
      </c>
      <c r="B161" s="13"/>
      <c r="C161" s="13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4.4" x14ac:dyDescent="0.3">
      <c r="A162" s="13" t="s">
        <v>877</v>
      </c>
      <c r="B162" s="13"/>
      <c r="C162" s="13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4.4" x14ac:dyDescent="0.3">
      <c r="A163" s="13" t="s">
        <v>878</v>
      </c>
      <c r="B163" s="13"/>
      <c r="C163" s="13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4.4" x14ac:dyDescent="0.3">
      <c r="A164" s="13" t="s">
        <v>879</v>
      </c>
      <c r="B164" s="13"/>
      <c r="C164" s="13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4.4" x14ac:dyDescent="0.3">
      <c r="A165" s="13" t="s">
        <v>880</v>
      </c>
      <c r="B165" s="13"/>
      <c r="C165" s="13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3.8" x14ac:dyDescent="0.3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3.8" x14ac:dyDescent="0.3">
      <c r="A167" s="22" t="s">
        <v>848</v>
      </c>
      <c r="B167" s="22" t="s">
        <v>881</v>
      </c>
      <c r="C167" s="22" t="s">
        <v>723</v>
      </c>
      <c r="D167" s="22" t="s">
        <v>882</v>
      </c>
      <c r="E167" s="31" t="s">
        <v>883</v>
      </c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3.8" x14ac:dyDescent="0.3">
      <c r="A168" s="21" t="s">
        <v>884</v>
      </c>
      <c r="B168" s="21" t="s">
        <v>595</v>
      </c>
      <c r="C168" s="21" t="s">
        <v>189</v>
      </c>
      <c r="D168" s="21" t="s">
        <v>605</v>
      </c>
      <c r="E168" s="30" t="s">
        <v>885</v>
      </c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3.8" x14ac:dyDescent="0.3">
      <c r="A169" s="21" t="s">
        <v>886</v>
      </c>
      <c r="B169" s="21" t="s">
        <v>887</v>
      </c>
      <c r="C169" s="21" t="s">
        <v>809</v>
      </c>
      <c r="D169" s="21" t="s">
        <v>888</v>
      </c>
      <c r="E169" s="30" t="s">
        <v>889</v>
      </c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3.8" x14ac:dyDescent="0.3">
      <c r="A170" s="21" t="s">
        <v>890</v>
      </c>
      <c r="B170" s="21" t="s">
        <v>891</v>
      </c>
      <c r="C170" s="21" t="s">
        <v>630</v>
      </c>
      <c r="D170" s="21" t="s">
        <v>892</v>
      </c>
      <c r="E170" s="21" t="s">
        <v>893</v>
      </c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3.8" x14ac:dyDescent="0.3">
      <c r="A171" s="30" t="s">
        <v>894</v>
      </c>
      <c r="B171" s="21" t="s">
        <v>895</v>
      </c>
      <c r="C171" s="21" t="s">
        <v>851</v>
      </c>
      <c r="D171" s="21" t="s">
        <v>702</v>
      </c>
      <c r="E171" s="21" t="s">
        <v>896</v>
      </c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3.8" x14ac:dyDescent="0.3">
      <c r="A172" s="21" t="s">
        <v>897</v>
      </c>
      <c r="B172" s="30" t="s">
        <v>898</v>
      </c>
      <c r="C172" s="21" t="s">
        <v>732</v>
      </c>
      <c r="D172" s="21" t="s">
        <v>720</v>
      </c>
      <c r="E172" s="21" t="s">
        <v>899</v>
      </c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3.8" x14ac:dyDescent="0.3">
      <c r="A173" s="21" t="s">
        <v>900</v>
      </c>
      <c r="B173" s="21" t="s">
        <v>901</v>
      </c>
      <c r="C173" s="21" t="s">
        <v>902</v>
      </c>
      <c r="D173" s="30" t="s">
        <v>903</v>
      </c>
      <c r="E173" s="21" t="s">
        <v>904</v>
      </c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3.8" x14ac:dyDescent="0.3">
      <c r="A174" s="21" t="s">
        <v>905</v>
      </c>
      <c r="B174" s="30" t="s">
        <v>658</v>
      </c>
      <c r="C174" s="21" t="s">
        <v>906</v>
      </c>
      <c r="D174" s="21" t="s">
        <v>907</v>
      </c>
      <c r="E174" s="21" t="s">
        <v>908</v>
      </c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3.8" x14ac:dyDescent="0.3">
      <c r="A175" s="21" t="s">
        <v>295</v>
      </c>
      <c r="B175" s="21" t="s">
        <v>909</v>
      </c>
      <c r="C175" s="21" t="s">
        <v>910</v>
      </c>
      <c r="D175" s="21" t="s">
        <v>911</v>
      </c>
      <c r="E175" s="21" t="s">
        <v>189</v>
      </c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3.8" x14ac:dyDescent="0.3">
      <c r="A176" s="21" t="s">
        <v>912</v>
      </c>
      <c r="B176" s="21" t="s">
        <v>913</v>
      </c>
      <c r="C176" s="21" t="s">
        <v>914</v>
      </c>
      <c r="D176" s="21" t="s">
        <v>738</v>
      </c>
      <c r="E176" s="21" t="s">
        <v>915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3.8" x14ac:dyDescent="0.3">
      <c r="A177" s="21" t="s">
        <v>916</v>
      </c>
      <c r="B177" s="21" t="s">
        <v>917</v>
      </c>
      <c r="C177" s="30" t="s">
        <v>918</v>
      </c>
      <c r="D177" s="21" t="s">
        <v>919</v>
      </c>
      <c r="E177" s="21" t="s">
        <v>920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3.8" x14ac:dyDescent="0.3">
      <c r="A178" s="21" t="s">
        <v>921</v>
      </c>
      <c r="B178" s="21" t="s">
        <v>851</v>
      </c>
      <c r="C178" s="21" t="s">
        <v>295</v>
      </c>
      <c r="D178" s="21" t="s">
        <v>687</v>
      </c>
      <c r="E178" s="30" t="s">
        <v>922</v>
      </c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3.8" x14ac:dyDescent="0.3">
      <c r="A179" s="30" t="s">
        <v>923</v>
      </c>
      <c r="B179" s="21" t="s">
        <v>805</v>
      </c>
      <c r="C179" s="30" t="s">
        <v>805</v>
      </c>
      <c r="D179" s="21" t="s">
        <v>614</v>
      </c>
      <c r="E179" s="21" t="s">
        <v>755</v>
      </c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3.8" x14ac:dyDescent="0.3">
      <c r="A180" s="21" t="s">
        <v>924</v>
      </c>
      <c r="B180" s="21" t="s">
        <v>809</v>
      </c>
      <c r="C180" s="21" t="s">
        <v>925</v>
      </c>
      <c r="D180" s="21" t="s">
        <v>926</v>
      </c>
      <c r="E180" s="21" t="s">
        <v>927</v>
      </c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3.8" x14ac:dyDescent="0.3">
      <c r="A181" s="21" t="s">
        <v>928</v>
      </c>
      <c r="B181" s="21" t="s">
        <v>929</v>
      </c>
      <c r="C181" s="21" t="s">
        <v>930</v>
      </c>
      <c r="D181" s="21" t="s">
        <v>792</v>
      </c>
      <c r="E181" s="21" t="s">
        <v>931</v>
      </c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3.8" x14ac:dyDescent="0.3">
      <c r="A182" s="21" t="s">
        <v>932</v>
      </c>
      <c r="B182" s="21" t="s">
        <v>933</v>
      </c>
      <c r="C182" s="21" t="s">
        <v>934</v>
      </c>
      <c r="D182" s="21" t="s">
        <v>935</v>
      </c>
      <c r="E182" s="21" t="s">
        <v>123</v>
      </c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3.8" x14ac:dyDescent="0.3">
      <c r="A183" s="21"/>
      <c r="B183" s="21" t="s">
        <v>936</v>
      </c>
      <c r="C183" s="21" t="s">
        <v>676</v>
      </c>
      <c r="D183" s="21" t="s">
        <v>625</v>
      </c>
      <c r="E183" s="21" t="s">
        <v>937</v>
      </c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3.8" x14ac:dyDescent="0.3">
      <c r="A184" s="21"/>
      <c r="B184" s="21" t="s">
        <v>938</v>
      </c>
      <c r="C184" s="21" t="s">
        <v>939</v>
      </c>
      <c r="D184" s="21" t="s">
        <v>855</v>
      </c>
      <c r="E184" s="21" t="s">
        <v>940</v>
      </c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3.8" x14ac:dyDescent="0.3">
      <c r="A185" s="21"/>
      <c r="B185" s="21" t="s">
        <v>941</v>
      </c>
      <c r="C185" s="21" t="s">
        <v>851</v>
      </c>
      <c r="D185" s="21" t="s">
        <v>942</v>
      </c>
      <c r="E185" s="21" t="s">
        <v>943</v>
      </c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3.8" x14ac:dyDescent="0.3">
      <c r="A186" s="21"/>
      <c r="B186" s="21"/>
      <c r="C186" s="30" t="s">
        <v>944</v>
      </c>
      <c r="D186" s="21" t="s">
        <v>945</v>
      </c>
      <c r="E186" s="21" t="s">
        <v>946</v>
      </c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3.8" x14ac:dyDescent="0.3">
      <c r="A187" s="21"/>
      <c r="B187" s="21"/>
      <c r="C187" s="21"/>
      <c r="D187" s="21" t="s">
        <v>947</v>
      </c>
      <c r="E187" s="30" t="s">
        <v>948</v>
      </c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3.8" x14ac:dyDescent="0.3">
      <c r="A188" s="21"/>
      <c r="B188" s="21"/>
      <c r="C188" s="21"/>
      <c r="D188" s="21" t="s">
        <v>949</v>
      </c>
      <c r="E188" s="21" t="s">
        <v>723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3.8" x14ac:dyDescent="0.3">
      <c r="A189" s="21"/>
      <c r="B189" s="21"/>
      <c r="C189" s="21"/>
      <c r="D189" s="21" t="s">
        <v>950</v>
      </c>
      <c r="E189" s="21" t="s">
        <v>587</v>
      </c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3.8" x14ac:dyDescent="0.3">
      <c r="A190" s="21"/>
      <c r="B190" s="21"/>
      <c r="C190" s="21"/>
      <c r="D190" s="30" t="s">
        <v>951</v>
      </c>
      <c r="E190" s="21" t="s">
        <v>952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3.8" x14ac:dyDescent="0.3">
      <c r="A191" s="21"/>
      <c r="B191" s="21"/>
      <c r="C191" s="21"/>
      <c r="D191" s="21" t="s">
        <v>953</v>
      </c>
      <c r="E191" s="21" t="s">
        <v>718</v>
      </c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3.8" x14ac:dyDescent="0.3">
      <c r="A192" s="21"/>
      <c r="B192" s="21"/>
      <c r="C192" s="21"/>
      <c r="D192" s="21" t="s">
        <v>954</v>
      </c>
      <c r="E192" s="21" t="s">
        <v>295</v>
      </c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3.8" x14ac:dyDescent="0.3">
      <c r="A193" s="21"/>
      <c r="B193" s="21"/>
      <c r="C193" s="21"/>
      <c r="D193" s="21" t="s">
        <v>684</v>
      </c>
      <c r="E193" s="21" t="s">
        <v>724</v>
      </c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3.8" x14ac:dyDescent="0.3">
      <c r="A194" s="21"/>
      <c r="B194" s="21"/>
      <c r="C194" s="21"/>
      <c r="D194" s="21" t="s">
        <v>941</v>
      </c>
      <c r="E194" s="21" t="s">
        <v>955</v>
      </c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3.8" x14ac:dyDescent="0.3">
      <c r="A195" s="21"/>
      <c r="B195" s="21"/>
      <c r="C195" s="21"/>
      <c r="D195" s="21"/>
      <c r="E195" s="21" t="s">
        <v>956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3.8" x14ac:dyDescent="0.3">
      <c r="A196" s="21"/>
      <c r="B196" s="21"/>
      <c r="C196" s="21"/>
      <c r="D196" s="21"/>
      <c r="E196" s="30" t="s">
        <v>957</v>
      </c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4.4" x14ac:dyDescent="0.3">
      <c r="A197" s="190" t="s">
        <v>1086</v>
      </c>
      <c r="B197" s="15"/>
      <c r="C197" s="21"/>
      <c r="D197" s="21"/>
      <c r="E197" s="21" t="s">
        <v>958</v>
      </c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4.4" x14ac:dyDescent="0.3">
      <c r="A198" s="186" t="s">
        <v>959</v>
      </c>
      <c r="B198" s="15"/>
      <c r="C198" s="21"/>
      <c r="D198" s="21"/>
      <c r="E198" s="21" t="s">
        <v>594</v>
      </c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4.4" x14ac:dyDescent="0.3">
      <c r="A199" s="15" t="s">
        <v>960</v>
      </c>
      <c r="B199" s="15"/>
      <c r="C199" s="21"/>
      <c r="D199" s="21"/>
      <c r="E199" s="21" t="s">
        <v>961</v>
      </c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4.4" x14ac:dyDescent="0.3">
      <c r="A200" s="18" t="s">
        <v>962</v>
      </c>
      <c r="B200" s="15"/>
      <c r="C200" s="21"/>
      <c r="D200" s="21"/>
      <c r="E200" s="21" t="s">
        <v>963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4.4" x14ac:dyDescent="0.3">
      <c r="A201" s="18" t="s">
        <v>964</v>
      </c>
      <c r="B201" s="15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4.4" x14ac:dyDescent="0.3">
      <c r="A202" s="13"/>
      <c r="B202" s="13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4.4" x14ac:dyDescent="0.3">
      <c r="A203" s="13"/>
      <c r="B203" s="13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4.4" x14ac:dyDescent="0.3">
      <c r="A204" s="32" t="s">
        <v>965</v>
      </c>
      <c r="B204" s="15"/>
      <c r="C204" s="27"/>
      <c r="D204" s="27"/>
      <c r="E204" s="27"/>
      <c r="F204" s="27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4.4" x14ac:dyDescent="0.3">
      <c r="A205" s="156"/>
      <c r="B205" s="156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4.4" x14ac:dyDescent="0.3">
      <c r="A206" s="13" t="s">
        <v>966</v>
      </c>
      <c r="B206" s="156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4.4" x14ac:dyDescent="0.3">
      <c r="A207" s="13" t="s">
        <v>967</v>
      </c>
      <c r="B207" s="156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4.4" x14ac:dyDescent="0.3">
      <c r="A208" s="13" t="s">
        <v>968</v>
      </c>
      <c r="B208" s="156"/>
    </row>
    <row r="209" spans="1:26" ht="14.4" x14ac:dyDescent="0.3">
      <c r="A209" s="156"/>
      <c r="B209" s="156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4.4" x14ac:dyDescent="0.3">
      <c r="A210" s="13" t="s">
        <v>969</v>
      </c>
      <c r="B210" s="13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4.4" x14ac:dyDescent="0.3">
      <c r="A211" s="13" t="s">
        <v>970</v>
      </c>
      <c r="B211" s="13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4.4" x14ac:dyDescent="0.3">
      <c r="A212" s="13" t="s">
        <v>971</v>
      </c>
      <c r="B212" s="13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4.4" x14ac:dyDescent="0.3">
      <c r="A213" s="13" t="s">
        <v>972</v>
      </c>
      <c r="B213" s="13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4.4" x14ac:dyDescent="0.3">
      <c r="A214" s="13" t="s">
        <v>973</v>
      </c>
      <c r="B214" s="13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3.8" x14ac:dyDescent="0.3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3.8" x14ac:dyDescent="0.3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 x14ac:dyDescent="0.3">
      <c r="A217" s="15" t="s">
        <v>99</v>
      </c>
      <c r="B217" s="185" t="s">
        <v>974</v>
      </c>
      <c r="C217" s="255" t="s">
        <v>975</v>
      </c>
      <c r="D217" s="256"/>
    </row>
    <row r="218" spans="1:26" ht="15.75" customHeight="1" x14ac:dyDescent="0.3">
      <c r="A218" s="16"/>
      <c r="B218" s="185" t="s">
        <v>976</v>
      </c>
      <c r="C218" s="257"/>
      <c r="D218" s="258"/>
    </row>
    <row r="219" spans="1:26" ht="15.75" customHeight="1" x14ac:dyDescent="0.3">
      <c r="A219" s="16"/>
      <c r="B219" s="185" t="s">
        <v>977</v>
      </c>
      <c r="C219" s="257"/>
      <c r="D219" s="258"/>
    </row>
    <row r="220" spans="1:26" ht="15.75" customHeight="1" x14ac:dyDescent="0.3">
      <c r="A220" s="16"/>
      <c r="B220" s="185" t="s">
        <v>978</v>
      </c>
      <c r="C220" s="257"/>
      <c r="D220" s="258"/>
    </row>
    <row r="221" spans="1:26" ht="15.75" customHeight="1" x14ac:dyDescent="0.3">
      <c r="A221" s="16"/>
      <c r="B221" s="185" t="s">
        <v>589</v>
      </c>
      <c r="C221" s="259"/>
      <c r="D221" s="260"/>
    </row>
    <row r="222" spans="1:26" ht="15.75" customHeight="1" x14ac:dyDescent="0.3">
      <c r="A222" s="13"/>
      <c r="B222" s="13"/>
      <c r="C222" s="187"/>
      <c r="D222" s="16"/>
    </row>
    <row r="223" spans="1:26" ht="15.75" customHeight="1" x14ac:dyDescent="0.3">
      <c r="A223" s="15" t="s">
        <v>620</v>
      </c>
      <c r="B223" s="185" t="s">
        <v>979</v>
      </c>
      <c r="C223" s="255" t="s">
        <v>975</v>
      </c>
      <c r="D223" s="256"/>
    </row>
    <row r="224" spans="1:26" ht="15.75" customHeight="1" x14ac:dyDescent="0.3">
      <c r="A224" s="16"/>
      <c r="B224" s="185" t="s">
        <v>980</v>
      </c>
      <c r="C224" s="257"/>
      <c r="D224" s="258"/>
    </row>
    <row r="225" spans="1:4" ht="15.75" customHeight="1" x14ac:dyDescent="0.3">
      <c r="A225" s="16"/>
      <c r="B225" s="185" t="s">
        <v>981</v>
      </c>
      <c r="C225" s="257"/>
      <c r="D225" s="258"/>
    </row>
    <row r="226" spans="1:4" ht="15.75" customHeight="1" x14ac:dyDescent="0.3">
      <c r="A226" s="16"/>
      <c r="B226" s="185" t="s">
        <v>982</v>
      </c>
      <c r="C226" s="257"/>
      <c r="D226" s="258"/>
    </row>
    <row r="227" spans="1:4" ht="15.75" customHeight="1" x14ac:dyDescent="0.3">
      <c r="A227" s="16"/>
      <c r="B227" s="185" t="s">
        <v>983</v>
      </c>
      <c r="C227" s="259"/>
      <c r="D227" s="260"/>
    </row>
    <row r="228" spans="1:4" ht="15.75" customHeight="1" x14ac:dyDescent="0.3">
      <c r="A228" s="13"/>
      <c r="B228" s="13"/>
      <c r="C228" s="187"/>
      <c r="D228" s="16"/>
    </row>
    <row r="229" spans="1:4" ht="15.75" customHeight="1" x14ac:dyDescent="0.3">
      <c r="A229" s="15" t="s">
        <v>658</v>
      </c>
      <c r="B229" s="185" t="s">
        <v>984</v>
      </c>
      <c r="C229" s="261" t="s">
        <v>975</v>
      </c>
      <c r="D229" s="262"/>
    </row>
    <row r="230" spans="1:4" ht="15.75" customHeight="1" x14ac:dyDescent="0.3">
      <c r="A230" s="16"/>
      <c r="B230" s="185" t="s">
        <v>985</v>
      </c>
      <c r="C230" s="257"/>
      <c r="D230" s="258"/>
    </row>
    <row r="231" spans="1:4" ht="15.75" customHeight="1" x14ac:dyDescent="0.3">
      <c r="A231" s="16"/>
      <c r="B231" s="185" t="s">
        <v>986</v>
      </c>
      <c r="C231" s="257"/>
      <c r="D231" s="258"/>
    </row>
    <row r="232" spans="1:4" ht="15.75" customHeight="1" x14ac:dyDescent="0.3">
      <c r="A232" s="16"/>
      <c r="B232" s="185" t="s">
        <v>987</v>
      </c>
      <c r="C232" s="257"/>
      <c r="D232" s="258"/>
    </row>
    <row r="233" spans="1:4" ht="15.75" customHeight="1" x14ac:dyDescent="0.3">
      <c r="A233" s="16"/>
      <c r="B233" s="185" t="s">
        <v>988</v>
      </c>
      <c r="C233" s="257"/>
      <c r="D233" s="258"/>
    </row>
    <row r="234" spans="1:4" ht="15.75" customHeight="1" x14ac:dyDescent="0.3">
      <c r="A234" s="16"/>
      <c r="B234" s="185" t="s">
        <v>989</v>
      </c>
      <c r="C234" s="257"/>
      <c r="D234" s="258"/>
    </row>
    <row r="235" spans="1:4" ht="15.75" customHeight="1" x14ac:dyDescent="0.3">
      <c r="A235" s="16"/>
      <c r="B235" s="185" t="s">
        <v>990</v>
      </c>
      <c r="C235" s="259"/>
      <c r="D235" s="260"/>
    </row>
    <row r="236" spans="1:4" ht="14.4" x14ac:dyDescent="0.3">
      <c r="A236" s="16"/>
      <c r="B236" s="16"/>
      <c r="C236" s="16"/>
      <c r="D236" s="16"/>
    </row>
    <row r="237" spans="1:4" ht="15.75" customHeight="1" x14ac:dyDescent="0.3">
      <c r="A237" s="15" t="s">
        <v>991</v>
      </c>
      <c r="B237" s="185" t="s">
        <v>992</v>
      </c>
      <c r="C237" s="255" t="s">
        <v>975</v>
      </c>
      <c r="D237" s="256"/>
    </row>
    <row r="238" spans="1:4" ht="15.75" customHeight="1" x14ac:dyDescent="0.3">
      <c r="A238" s="16"/>
      <c r="B238" s="185" t="s">
        <v>993</v>
      </c>
      <c r="C238" s="257"/>
      <c r="D238" s="258"/>
    </row>
    <row r="239" spans="1:4" ht="15.75" customHeight="1" x14ac:dyDescent="0.3">
      <c r="A239" s="16"/>
      <c r="B239" s="185" t="s">
        <v>994</v>
      </c>
      <c r="C239" s="257"/>
      <c r="D239" s="258"/>
    </row>
    <row r="240" spans="1:4" ht="15.75" customHeight="1" x14ac:dyDescent="0.3">
      <c r="A240" s="16"/>
      <c r="B240" s="185" t="s">
        <v>95</v>
      </c>
      <c r="C240" s="257"/>
      <c r="D240" s="258"/>
    </row>
    <row r="241" spans="1:4" ht="15.75" customHeight="1" x14ac:dyDescent="0.3">
      <c r="A241" s="16"/>
      <c r="B241" s="185" t="s">
        <v>995</v>
      </c>
      <c r="C241" s="257"/>
      <c r="D241" s="258"/>
    </row>
    <row r="242" spans="1:4" ht="15.75" customHeight="1" x14ac:dyDescent="0.3">
      <c r="A242" s="16"/>
      <c r="B242" s="185" t="s">
        <v>996</v>
      </c>
      <c r="C242" s="257"/>
      <c r="D242" s="258"/>
    </row>
    <row r="243" spans="1:4" ht="15.75" customHeight="1" x14ac:dyDescent="0.3">
      <c r="A243" s="16"/>
      <c r="B243" s="185" t="s">
        <v>997</v>
      </c>
      <c r="C243" s="259"/>
      <c r="D243" s="260"/>
    </row>
    <row r="244" spans="1:4" ht="14.4" x14ac:dyDescent="0.3">
      <c r="A244" s="16"/>
      <c r="B244" s="16"/>
      <c r="C244" s="16"/>
      <c r="D244" s="16"/>
    </row>
    <row r="245" spans="1:4" ht="14.4" x14ac:dyDescent="0.3">
      <c r="A245" s="15" t="s">
        <v>588</v>
      </c>
      <c r="B245" s="185" t="s">
        <v>998</v>
      </c>
      <c r="C245" s="255" t="s">
        <v>975</v>
      </c>
      <c r="D245" s="256"/>
    </row>
    <row r="246" spans="1:4" ht="14.4" x14ac:dyDescent="0.3">
      <c r="A246" s="16"/>
      <c r="B246" s="185" t="s">
        <v>999</v>
      </c>
      <c r="C246" s="257"/>
      <c r="D246" s="258"/>
    </row>
    <row r="247" spans="1:4" ht="14.4" x14ac:dyDescent="0.3">
      <c r="A247" s="16"/>
      <c r="B247" s="185" t="s">
        <v>589</v>
      </c>
      <c r="C247" s="257"/>
      <c r="D247" s="258"/>
    </row>
    <row r="248" spans="1:4" ht="14.4" x14ac:dyDescent="0.3">
      <c r="A248" s="16"/>
      <c r="B248" s="185" t="s">
        <v>1000</v>
      </c>
      <c r="C248" s="257"/>
      <c r="D248" s="258"/>
    </row>
    <row r="249" spans="1:4" ht="14.4" x14ac:dyDescent="0.3">
      <c r="A249" s="16"/>
      <c r="B249" s="185" t="s">
        <v>1001</v>
      </c>
      <c r="C249" s="257"/>
      <c r="D249" s="258"/>
    </row>
    <row r="250" spans="1:4" ht="14.4" x14ac:dyDescent="0.3">
      <c r="A250" s="16"/>
      <c r="B250" s="185" t="s">
        <v>1002</v>
      </c>
      <c r="C250" s="259"/>
      <c r="D250" s="260"/>
    </row>
    <row r="251" spans="1:4" ht="14.4" x14ac:dyDescent="0.3">
      <c r="A251" s="13"/>
      <c r="B251" s="13"/>
      <c r="C251" s="16"/>
      <c r="D251" s="16"/>
    </row>
    <row r="252" spans="1:4" ht="14.4" x14ac:dyDescent="0.3">
      <c r="A252" s="15" t="s">
        <v>684</v>
      </c>
      <c r="B252" s="185" t="s">
        <v>137</v>
      </c>
      <c r="C252" s="16"/>
      <c r="D252" s="16"/>
    </row>
    <row r="253" spans="1:4" ht="14.4" x14ac:dyDescent="0.3">
      <c r="A253" s="16"/>
      <c r="B253" s="185" t="s">
        <v>1003</v>
      </c>
      <c r="C253" s="255" t="s">
        <v>975</v>
      </c>
      <c r="D253" s="256"/>
    </row>
    <row r="254" spans="1:4" ht="14.4" x14ac:dyDescent="0.3">
      <c r="A254" s="16"/>
      <c r="B254" s="185" t="s">
        <v>1004</v>
      </c>
      <c r="C254" s="257"/>
      <c r="D254" s="258"/>
    </row>
    <row r="255" spans="1:4" ht="14.4" x14ac:dyDescent="0.3">
      <c r="A255" s="16"/>
      <c r="B255" s="185" t="s">
        <v>1005</v>
      </c>
      <c r="C255" s="257"/>
      <c r="D255" s="258"/>
    </row>
    <row r="256" spans="1:4" ht="14.4" x14ac:dyDescent="0.3">
      <c r="A256" s="16"/>
      <c r="B256" s="185" t="s">
        <v>1006</v>
      </c>
      <c r="C256" s="257"/>
      <c r="D256" s="258"/>
    </row>
    <row r="257" spans="1:26" ht="14.4" x14ac:dyDescent="0.3">
      <c r="A257" s="16"/>
      <c r="B257" s="185" t="s">
        <v>1007</v>
      </c>
      <c r="C257" s="259"/>
      <c r="D257" s="260"/>
    </row>
    <row r="258" spans="1:26" ht="14.4" x14ac:dyDescent="0.3">
      <c r="A258" s="16"/>
      <c r="B258" s="16"/>
      <c r="C258" s="16"/>
      <c r="D258" s="16"/>
    </row>
    <row r="259" spans="1:26" ht="14.4" x14ac:dyDescent="0.3">
      <c r="A259" s="15" t="s">
        <v>722</v>
      </c>
      <c r="B259" s="185" t="s">
        <v>1008</v>
      </c>
      <c r="C259" s="255" t="s">
        <v>975</v>
      </c>
      <c r="D259" s="256"/>
    </row>
    <row r="260" spans="1:26" ht="14.4" x14ac:dyDescent="0.3">
      <c r="A260" s="16"/>
      <c r="B260" s="185" t="s">
        <v>1009</v>
      </c>
      <c r="C260" s="257"/>
      <c r="D260" s="258"/>
    </row>
    <row r="261" spans="1:26" ht="14.4" x14ac:dyDescent="0.3">
      <c r="A261" s="16"/>
      <c r="B261" s="185" t="s">
        <v>1010</v>
      </c>
      <c r="C261" s="257"/>
      <c r="D261" s="258"/>
    </row>
    <row r="262" spans="1:26" ht="14.4" x14ac:dyDescent="0.3">
      <c r="A262" s="16"/>
      <c r="B262" s="185" t="s">
        <v>1011</v>
      </c>
      <c r="C262" s="257"/>
      <c r="D262" s="258"/>
    </row>
    <row r="263" spans="1:26" ht="14.4" x14ac:dyDescent="0.3">
      <c r="A263" s="16"/>
      <c r="B263" s="185" t="s">
        <v>1012</v>
      </c>
      <c r="C263" s="259"/>
      <c r="D263" s="260"/>
    </row>
    <row r="264" spans="1:26" ht="13.8" x14ac:dyDescent="0.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3.8" x14ac:dyDescent="0.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3.8" x14ac:dyDescent="0.3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3.8" x14ac:dyDescent="0.3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3.8" x14ac:dyDescent="0.3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3.8" x14ac:dyDescent="0.3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3.8" x14ac:dyDescent="0.3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3.8" x14ac:dyDescent="0.3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3.8" x14ac:dyDescent="0.3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3.8" x14ac:dyDescent="0.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3.8" x14ac:dyDescent="0.3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3.8" x14ac:dyDescent="0.3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3.8" x14ac:dyDescent="0.3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3.8" x14ac:dyDescent="0.3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3.8" x14ac:dyDescent="0.3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3.8" x14ac:dyDescent="0.3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3.8" x14ac:dyDescent="0.3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3.8" x14ac:dyDescent="0.3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3.8" x14ac:dyDescent="0.3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3.8" x14ac:dyDescent="0.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3.8" x14ac:dyDescent="0.3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3.8" x14ac:dyDescent="0.3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3.8" x14ac:dyDescent="0.3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3.8" x14ac:dyDescent="0.3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3.8" x14ac:dyDescent="0.3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3.8" x14ac:dyDescent="0.3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3.8" x14ac:dyDescent="0.3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3.8" x14ac:dyDescent="0.3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3.8" x14ac:dyDescent="0.3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3.8" x14ac:dyDescent="0.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3.8" x14ac:dyDescent="0.3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3.8" x14ac:dyDescent="0.3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3.8" x14ac:dyDescent="0.3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3.8" x14ac:dyDescent="0.3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3.8" x14ac:dyDescent="0.3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3.8" x14ac:dyDescent="0.3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3.8" x14ac:dyDescent="0.3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3.8" x14ac:dyDescent="0.3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3.8" x14ac:dyDescent="0.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3.8" x14ac:dyDescent="0.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3.8" x14ac:dyDescent="0.3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3.8" x14ac:dyDescent="0.3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3.8" x14ac:dyDescent="0.3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3.8" x14ac:dyDescent="0.3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3.8" x14ac:dyDescent="0.3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3.8" x14ac:dyDescent="0.3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3.8" x14ac:dyDescent="0.3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3.8" x14ac:dyDescent="0.3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3.8" x14ac:dyDescent="0.3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3.8" x14ac:dyDescent="0.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3.8" x14ac:dyDescent="0.3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3.8" x14ac:dyDescent="0.3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3.8" x14ac:dyDescent="0.3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3.8" x14ac:dyDescent="0.3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3.8" x14ac:dyDescent="0.3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3.8" x14ac:dyDescent="0.3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3.8" x14ac:dyDescent="0.3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3.8" x14ac:dyDescent="0.3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3.8" x14ac:dyDescent="0.3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3.8" x14ac:dyDescent="0.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3.8" x14ac:dyDescent="0.3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3.8" x14ac:dyDescent="0.3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3.8" x14ac:dyDescent="0.3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3.8" x14ac:dyDescent="0.3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3.8" x14ac:dyDescent="0.3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3.8" x14ac:dyDescent="0.3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3.8" x14ac:dyDescent="0.3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3.8" x14ac:dyDescent="0.3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3.8" x14ac:dyDescent="0.3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3.8" x14ac:dyDescent="0.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3.8" x14ac:dyDescent="0.3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3.8" x14ac:dyDescent="0.3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3.8" x14ac:dyDescent="0.3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3.8" x14ac:dyDescent="0.3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3.8" x14ac:dyDescent="0.3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3.8" x14ac:dyDescent="0.3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3.8" x14ac:dyDescent="0.3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3.8" x14ac:dyDescent="0.3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3.8" x14ac:dyDescent="0.3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3.8" x14ac:dyDescent="0.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3.8" x14ac:dyDescent="0.3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3.8" x14ac:dyDescent="0.3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3.8" x14ac:dyDescent="0.3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3.8" x14ac:dyDescent="0.3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3.8" x14ac:dyDescent="0.3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3.8" x14ac:dyDescent="0.3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3.8" x14ac:dyDescent="0.3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3.8" x14ac:dyDescent="0.3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3.8" x14ac:dyDescent="0.3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3.8" x14ac:dyDescent="0.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3.8" x14ac:dyDescent="0.3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3.8" x14ac:dyDescent="0.3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3.8" x14ac:dyDescent="0.3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3.8" x14ac:dyDescent="0.3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3.8" x14ac:dyDescent="0.3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3.8" x14ac:dyDescent="0.3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3.8" x14ac:dyDescent="0.3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3.8" x14ac:dyDescent="0.3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3.8" x14ac:dyDescent="0.3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3.8" x14ac:dyDescent="0.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3.8" x14ac:dyDescent="0.3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3.8" x14ac:dyDescent="0.3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3.8" x14ac:dyDescent="0.3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3.8" x14ac:dyDescent="0.3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3.8" x14ac:dyDescent="0.3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3.8" x14ac:dyDescent="0.3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3.8" x14ac:dyDescent="0.3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3.8" x14ac:dyDescent="0.3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3.8" x14ac:dyDescent="0.3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3.8" x14ac:dyDescent="0.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3.8" x14ac:dyDescent="0.3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3.8" x14ac:dyDescent="0.3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3.8" x14ac:dyDescent="0.3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3.8" x14ac:dyDescent="0.3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3.8" x14ac:dyDescent="0.3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3.8" x14ac:dyDescent="0.3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3.8" x14ac:dyDescent="0.3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3.8" x14ac:dyDescent="0.3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3.8" x14ac:dyDescent="0.3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3.8" x14ac:dyDescent="0.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3.8" x14ac:dyDescent="0.3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3.8" x14ac:dyDescent="0.3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3.8" x14ac:dyDescent="0.3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3.8" x14ac:dyDescent="0.3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3.8" x14ac:dyDescent="0.3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3.8" x14ac:dyDescent="0.3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3.8" x14ac:dyDescent="0.3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3.8" x14ac:dyDescent="0.3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3.8" x14ac:dyDescent="0.3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3.8" x14ac:dyDescent="0.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3.8" x14ac:dyDescent="0.3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3.8" x14ac:dyDescent="0.3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3.8" x14ac:dyDescent="0.3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3.8" x14ac:dyDescent="0.3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3.8" x14ac:dyDescent="0.3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3.8" x14ac:dyDescent="0.3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3.8" x14ac:dyDescent="0.3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3.8" x14ac:dyDescent="0.3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3.8" x14ac:dyDescent="0.3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3.8" x14ac:dyDescent="0.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3.8" x14ac:dyDescent="0.3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3.8" x14ac:dyDescent="0.3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3.8" x14ac:dyDescent="0.3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3.8" x14ac:dyDescent="0.3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3.8" x14ac:dyDescent="0.3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3.8" x14ac:dyDescent="0.3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3.8" x14ac:dyDescent="0.3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3.8" x14ac:dyDescent="0.3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3.8" x14ac:dyDescent="0.3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3.8" x14ac:dyDescent="0.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3.8" x14ac:dyDescent="0.3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3.8" x14ac:dyDescent="0.3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3.8" x14ac:dyDescent="0.3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3.8" x14ac:dyDescent="0.3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3.8" x14ac:dyDescent="0.3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3.8" x14ac:dyDescent="0.3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3.8" x14ac:dyDescent="0.3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3.8" x14ac:dyDescent="0.3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3.8" x14ac:dyDescent="0.3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3.8" x14ac:dyDescent="0.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3.8" x14ac:dyDescent="0.3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3.8" x14ac:dyDescent="0.3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3.8" x14ac:dyDescent="0.3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3.8" x14ac:dyDescent="0.3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3.8" x14ac:dyDescent="0.3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3.8" x14ac:dyDescent="0.3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3.8" x14ac:dyDescent="0.3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3.8" x14ac:dyDescent="0.3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3.8" x14ac:dyDescent="0.3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3.8" x14ac:dyDescent="0.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3.8" x14ac:dyDescent="0.3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3.8" x14ac:dyDescent="0.3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3.8" x14ac:dyDescent="0.3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3.8" x14ac:dyDescent="0.3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3.8" x14ac:dyDescent="0.3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3.8" x14ac:dyDescent="0.3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3.8" x14ac:dyDescent="0.3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3.8" x14ac:dyDescent="0.3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3.8" x14ac:dyDescent="0.3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3.8" x14ac:dyDescent="0.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3.8" x14ac:dyDescent="0.3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3.8" x14ac:dyDescent="0.3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3.8" x14ac:dyDescent="0.3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3.8" x14ac:dyDescent="0.3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3.8" x14ac:dyDescent="0.3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3.8" x14ac:dyDescent="0.3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3.8" x14ac:dyDescent="0.3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3.8" x14ac:dyDescent="0.3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3.8" x14ac:dyDescent="0.3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3.8" x14ac:dyDescent="0.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3.8" x14ac:dyDescent="0.3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3.8" x14ac:dyDescent="0.3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3.8" x14ac:dyDescent="0.3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3.8" x14ac:dyDescent="0.3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3.8" x14ac:dyDescent="0.3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3.8" x14ac:dyDescent="0.3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3.8" x14ac:dyDescent="0.3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3.8" x14ac:dyDescent="0.3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3.8" x14ac:dyDescent="0.3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3.8" x14ac:dyDescent="0.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3.8" x14ac:dyDescent="0.3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3.8" x14ac:dyDescent="0.3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3.8" x14ac:dyDescent="0.3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3.8" x14ac:dyDescent="0.3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3.8" x14ac:dyDescent="0.3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3.8" x14ac:dyDescent="0.3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3.8" x14ac:dyDescent="0.3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3.8" x14ac:dyDescent="0.3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3.8" x14ac:dyDescent="0.3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3.8" x14ac:dyDescent="0.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3.8" x14ac:dyDescent="0.3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3.8" x14ac:dyDescent="0.3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3.8" x14ac:dyDescent="0.3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3.8" x14ac:dyDescent="0.3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3.8" x14ac:dyDescent="0.3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3.8" x14ac:dyDescent="0.3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3.8" x14ac:dyDescent="0.3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3.8" x14ac:dyDescent="0.3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3.8" x14ac:dyDescent="0.3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3.8" x14ac:dyDescent="0.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3.8" x14ac:dyDescent="0.3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3.8" x14ac:dyDescent="0.3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3.8" x14ac:dyDescent="0.3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3.8" x14ac:dyDescent="0.3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3.8" x14ac:dyDescent="0.3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3.8" x14ac:dyDescent="0.3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3.8" x14ac:dyDescent="0.3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3.8" x14ac:dyDescent="0.3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3.8" x14ac:dyDescent="0.3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3.8" x14ac:dyDescent="0.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3.8" x14ac:dyDescent="0.3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3.8" x14ac:dyDescent="0.3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3.8" x14ac:dyDescent="0.3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3.8" x14ac:dyDescent="0.3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3.8" x14ac:dyDescent="0.3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3.8" x14ac:dyDescent="0.3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3.8" x14ac:dyDescent="0.3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3.8" x14ac:dyDescent="0.3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3.8" x14ac:dyDescent="0.3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3.8" x14ac:dyDescent="0.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3.8" x14ac:dyDescent="0.3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3.8" x14ac:dyDescent="0.3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3.8" x14ac:dyDescent="0.3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3.8" x14ac:dyDescent="0.3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3.8" x14ac:dyDescent="0.3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3.8" x14ac:dyDescent="0.3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3.8" x14ac:dyDescent="0.3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3.8" x14ac:dyDescent="0.3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3.8" x14ac:dyDescent="0.3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3.8" x14ac:dyDescent="0.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3.8" x14ac:dyDescent="0.3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3.8" x14ac:dyDescent="0.3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3.8" x14ac:dyDescent="0.3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3.8" x14ac:dyDescent="0.3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3.8" x14ac:dyDescent="0.3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3.8" x14ac:dyDescent="0.3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3.8" x14ac:dyDescent="0.3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3.8" x14ac:dyDescent="0.3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3.8" x14ac:dyDescent="0.3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3.8" x14ac:dyDescent="0.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3.8" x14ac:dyDescent="0.3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3.8" x14ac:dyDescent="0.3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3.8" x14ac:dyDescent="0.3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3.8" x14ac:dyDescent="0.3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3.8" x14ac:dyDescent="0.3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3.8" x14ac:dyDescent="0.3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3.8" x14ac:dyDescent="0.3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3.8" x14ac:dyDescent="0.3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3.8" x14ac:dyDescent="0.3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3.8" x14ac:dyDescent="0.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3.8" x14ac:dyDescent="0.3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3.8" x14ac:dyDescent="0.3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3.8" x14ac:dyDescent="0.3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3.8" x14ac:dyDescent="0.3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3.8" x14ac:dyDescent="0.3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3.8" x14ac:dyDescent="0.3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3.8" x14ac:dyDescent="0.3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3.8" x14ac:dyDescent="0.3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3.8" x14ac:dyDescent="0.3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3.8" x14ac:dyDescent="0.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3.8" x14ac:dyDescent="0.3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3.8" x14ac:dyDescent="0.3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3.8" x14ac:dyDescent="0.3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3.8" x14ac:dyDescent="0.3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3.8" x14ac:dyDescent="0.3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3.8" x14ac:dyDescent="0.3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3.8" x14ac:dyDescent="0.3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3.8" x14ac:dyDescent="0.3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3.8" x14ac:dyDescent="0.3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3.8" x14ac:dyDescent="0.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3.8" x14ac:dyDescent="0.3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3.8" x14ac:dyDescent="0.3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3.8" x14ac:dyDescent="0.3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3.8" x14ac:dyDescent="0.3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3.8" x14ac:dyDescent="0.3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3.8" x14ac:dyDescent="0.3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3.8" x14ac:dyDescent="0.3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3.8" x14ac:dyDescent="0.3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3.8" x14ac:dyDescent="0.3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3.8" x14ac:dyDescent="0.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3.8" x14ac:dyDescent="0.3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3.8" x14ac:dyDescent="0.3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3.8" x14ac:dyDescent="0.3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3.8" x14ac:dyDescent="0.3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3.8" x14ac:dyDescent="0.3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3.8" x14ac:dyDescent="0.3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3.8" x14ac:dyDescent="0.3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3.8" x14ac:dyDescent="0.3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3.8" x14ac:dyDescent="0.3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3.8" x14ac:dyDescent="0.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3.8" x14ac:dyDescent="0.3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3.8" x14ac:dyDescent="0.3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3.8" x14ac:dyDescent="0.3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3.8" x14ac:dyDescent="0.3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3.8" x14ac:dyDescent="0.3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3.8" x14ac:dyDescent="0.3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3.8" x14ac:dyDescent="0.3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3.8" x14ac:dyDescent="0.3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3.8" x14ac:dyDescent="0.3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3.8" x14ac:dyDescent="0.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3.8" x14ac:dyDescent="0.3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3.8" x14ac:dyDescent="0.3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3.8" x14ac:dyDescent="0.3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3.8" x14ac:dyDescent="0.3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3.8" x14ac:dyDescent="0.3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3.8" x14ac:dyDescent="0.3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3.8" x14ac:dyDescent="0.3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3.8" x14ac:dyDescent="0.3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3.8" x14ac:dyDescent="0.3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3.8" x14ac:dyDescent="0.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3.8" x14ac:dyDescent="0.3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3.8" x14ac:dyDescent="0.3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3.8" x14ac:dyDescent="0.3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3.8" x14ac:dyDescent="0.3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3.8" x14ac:dyDescent="0.3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3.8" x14ac:dyDescent="0.3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3.8" x14ac:dyDescent="0.3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3.8" x14ac:dyDescent="0.3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3.8" x14ac:dyDescent="0.3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3.8" x14ac:dyDescent="0.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3.8" x14ac:dyDescent="0.3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3.8" x14ac:dyDescent="0.3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3.8" x14ac:dyDescent="0.3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3.8" x14ac:dyDescent="0.3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3.8" x14ac:dyDescent="0.3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3.8" x14ac:dyDescent="0.3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3.8" x14ac:dyDescent="0.3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3.8" x14ac:dyDescent="0.3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3.8" x14ac:dyDescent="0.3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3.8" x14ac:dyDescent="0.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3.8" x14ac:dyDescent="0.3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3.8" x14ac:dyDescent="0.3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3.8" x14ac:dyDescent="0.3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3.8" x14ac:dyDescent="0.3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3.8" x14ac:dyDescent="0.3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3.8" x14ac:dyDescent="0.3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3.8" x14ac:dyDescent="0.3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3.8" x14ac:dyDescent="0.3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3.8" x14ac:dyDescent="0.3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3.8" x14ac:dyDescent="0.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3.8" x14ac:dyDescent="0.3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3.8" x14ac:dyDescent="0.3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3.8" x14ac:dyDescent="0.3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3.8" x14ac:dyDescent="0.3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3.8" x14ac:dyDescent="0.3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3.8" x14ac:dyDescent="0.3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3.8" x14ac:dyDescent="0.3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3.8" x14ac:dyDescent="0.3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3.8" x14ac:dyDescent="0.3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3.8" x14ac:dyDescent="0.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3.8" x14ac:dyDescent="0.3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3.8" x14ac:dyDescent="0.3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3.8" x14ac:dyDescent="0.3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3.8" x14ac:dyDescent="0.3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3.8" x14ac:dyDescent="0.3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3.8" x14ac:dyDescent="0.3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3.8" x14ac:dyDescent="0.3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3.8" x14ac:dyDescent="0.3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3.8" x14ac:dyDescent="0.3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3.8" x14ac:dyDescent="0.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3.8" x14ac:dyDescent="0.3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3.8" x14ac:dyDescent="0.3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3.8" x14ac:dyDescent="0.3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3.8" x14ac:dyDescent="0.3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3.8" x14ac:dyDescent="0.3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3.8" x14ac:dyDescent="0.3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3.8" x14ac:dyDescent="0.3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3.8" x14ac:dyDescent="0.3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3.8" x14ac:dyDescent="0.3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3.8" x14ac:dyDescent="0.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3.8" x14ac:dyDescent="0.3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3.8" x14ac:dyDescent="0.3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3.8" x14ac:dyDescent="0.3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3.8" x14ac:dyDescent="0.3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3.8" x14ac:dyDescent="0.3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3.8" x14ac:dyDescent="0.3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3.8" x14ac:dyDescent="0.3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3.8" x14ac:dyDescent="0.3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3.8" x14ac:dyDescent="0.3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3.8" x14ac:dyDescent="0.3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3.8" x14ac:dyDescent="0.3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3.8" x14ac:dyDescent="0.3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3.8" x14ac:dyDescent="0.3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3.8" x14ac:dyDescent="0.3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3.8" x14ac:dyDescent="0.3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3.8" x14ac:dyDescent="0.3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3.8" x14ac:dyDescent="0.3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3.8" x14ac:dyDescent="0.3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3.8" x14ac:dyDescent="0.3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3.8" x14ac:dyDescent="0.3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3.8" x14ac:dyDescent="0.3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3.8" x14ac:dyDescent="0.3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3.8" x14ac:dyDescent="0.3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3.8" x14ac:dyDescent="0.3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3.8" x14ac:dyDescent="0.3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3.8" x14ac:dyDescent="0.3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3.8" x14ac:dyDescent="0.3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3.8" x14ac:dyDescent="0.3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3.8" x14ac:dyDescent="0.3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3.8" x14ac:dyDescent="0.3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3.8" x14ac:dyDescent="0.3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3.8" x14ac:dyDescent="0.3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3.8" x14ac:dyDescent="0.3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3.8" x14ac:dyDescent="0.3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3.8" x14ac:dyDescent="0.3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3.8" x14ac:dyDescent="0.3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3.8" x14ac:dyDescent="0.3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3.8" x14ac:dyDescent="0.3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3.8" x14ac:dyDescent="0.3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3.8" x14ac:dyDescent="0.3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3.8" x14ac:dyDescent="0.3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3.8" x14ac:dyDescent="0.3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3.8" x14ac:dyDescent="0.3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3.8" x14ac:dyDescent="0.3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3.8" x14ac:dyDescent="0.3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3.8" x14ac:dyDescent="0.3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3.8" x14ac:dyDescent="0.3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3.8" x14ac:dyDescent="0.3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3.8" x14ac:dyDescent="0.3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3.8" x14ac:dyDescent="0.3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3.8" x14ac:dyDescent="0.3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3.8" x14ac:dyDescent="0.3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3.8" x14ac:dyDescent="0.3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3.8" x14ac:dyDescent="0.3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3.8" x14ac:dyDescent="0.3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3.8" x14ac:dyDescent="0.3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3.8" x14ac:dyDescent="0.3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3.8" x14ac:dyDescent="0.3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3.8" x14ac:dyDescent="0.3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3.8" x14ac:dyDescent="0.3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3.8" x14ac:dyDescent="0.3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3.8" x14ac:dyDescent="0.3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3.8" x14ac:dyDescent="0.3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3.8" x14ac:dyDescent="0.3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3.8" x14ac:dyDescent="0.3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3.8" x14ac:dyDescent="0.3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3.8" x14ac:dyDescent="0.3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3.8" x14ac:dyDescent="0.3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3.8" x14ac:dyDescent="0.3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3.8" x14ac:dyDescent="0.3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3.8" x14ac:dyDescent="0.3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3.8" x14ac:dyDescent="0.3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3.8" x14ac:dyDescent="0.3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3.8" x14ac:dyDescent="0.3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3.8" x14ac:dyDescent="0.3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3.8" x14ac:dyDescent="0.3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3.8" x14ac:dyDescent="0.3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3.8" x14ac:dyDescent="0.3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3.8" x14ac:dyDescent="0.3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3.8" x14ac:dyDescent="0.3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3.8" x14ac:dyDescent="0.3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3.8" x14ac:dyDescent="0.3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3.8" x14ac:dyDescent="0.3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3.8" x14ac:dyDescent="0.3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3.8" x14ac:dyDescent="0.3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3.8" x14ac:dyDescent="0.3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3.8" x14ac:dyDescent="0.3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3.8" x14ac:dyDescent="0.3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3.8" x14ac:dyDescent="0.3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3.8" x14ac:dyDescent="0.3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3.8" x14ac:dyDescent="0.3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3.8" x14ac:dyDescent="0.3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3.8" x14ac:dyDescent="0.3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3.8" x14ac:dyDescent="0.3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3.8" x14ac:dyDescent="0.3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3.8" x14ac:dyDescent="0.3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3.8" x14ac:dyDescent="0.3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3.8" x14ac:dyDescent="0.3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3.8" x14ac:dyDescent="0.3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3.8" x14ac:dyDescent="0.3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3.8" x14ac:dyDescent="0.3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3.8" x14ac:dyDescent="0.3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3.8" x14ac:dyDescent="0.3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3.8" x14ac:dyDescent="0.3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3.8" x14ac:dyDescent="0.3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3.8" x14ac:dyDescent="0.3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3.8" x14ac:dyDescent="0.3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3.8" x14ac:dyDescent="0.3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3.8" x14ac:dyDescent="0.3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3.8" x14ac:dyDescent="0.3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3.8" x14ac:dyDescent="0.3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3.8" x14ac:dyDescent="0.3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3.8" x14ac:dyDescent="0.3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3.8" x14ac:dyDescent="0.3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3.8" x14ac:dyDescent="0.3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3.8" x14ac:dyDescent="0.3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3.8" x14ac:dyDescent="0.3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3.8" x14ac:dyDescent="0.3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3.8" x14ac:dyDescent="0.3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3.8" x14ac:dyDescent="0.3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3.8" x14ac:dyDescent="0.3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3.8" x14ac:dyDescent="0.3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3.8" x14ac:dyDescent="0.3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3.8" x14ac:dyDescent="0.3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3.8" x14ac:dyDescent="0.3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3.8" x14ac:dyDescent="0.3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3.8" x14ac:dyDescent="0.3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3.8" x14ac:dyDescent="0.3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3.8" x14ac:dyDescent="0.3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3.8" x14ac:dyDescent="0.3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3.8" x14ac:dyDescent="0.3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3.8" x14ac:dyDescent="0.3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3.8" x14ac:dyDescent="0.3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3.8" x14ac:dyDescent="0.3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3.8" x14ac:dyDescent="0.3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3.8" x14ac:dyDescent="0.3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3.8" x14ac:dyDescent="0.3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3.8" x14ac:dyDescent="0.3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3.8" x14ac:dyDescent="0.3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3.8" x14ac:dyDescent="0.3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3.8" x14ac:dyDescent="0.3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3.8" x14ac:dyDescent="0.3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3.8" x14ac:dyDescent="0.3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3.8" x14ac:dyDescent="0.3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3.8" x14ac:dyDescent="0.3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3.8" x14ac:dyDescent="0.3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3.8" x14ac:dyDescent="0.3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3.8" x14ac:dyDescent="0.3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3.8" x14ac:dyDescent="0.3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3.8" x14ac:dyDescent="0.3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3.8" x14ac:dyDescent="0.3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3.8" x14ac:dyDescent="0.3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3.8" x14ac:dyDescent="0.3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3.8" x14ac:dyDescent="0.3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3.8" x14ac:dyDescent="0.3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3.8" x14ac:dyDescent="0.3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3.8" x14ac:dyDescent="0.3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3.8" x14ac:dyDescent="0.3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3.8" x14ac:dyDescent="0.3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3.8" x14ac:dyDescent="0.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3.8" x14ac:dyDescent="0.3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3.8" x14ac:dyDescent="0.3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3.8" x14ac:dyDescent="0.3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3.8" x14ac:dyDescent="0.3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3.8" x14ac:dyDescent="0.3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3.8" x14ac:dyDescent="0.3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3.8" x14ac:dyDescent="0.3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3.8" x14ac:dyDescent="0.3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3.8" x14ac:dyDescent="0.3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3.8" x14ac:dyDescent="0.3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3.8" x14ac:dyDescent="0.3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3.8" x14ac:dyDescent="0.3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3.8" x14ac:dyDescent="0.3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3.8" x14ac:dyDescent="0.3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3.8" x14ac:dyDescent="0.3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3.8" x14ac:dyDescent="0.3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3.8" x14ac:dyDescent="0.3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3.8" x14ac:dyDescent="0.3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3.8" x14ac:dyDescent="0.3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3.8" x14ac:dyDescent="0.3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3.8" x14ac:dyDescent="0.3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3.8" x14ac:dyDescent="0.3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3.8" x14ac:dyDescent="0.3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3.8" x14ac:dyDescent="0.3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3.8" x14ac:dyDescent="0.3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3.8" x14ac:dyDescent="0.3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3.8" x14ac:dyDescent="0.3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3.8" x14ac:dyDescent="0.3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3.8" x14ac:dyDescent="0.3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3.8" x14ac:dyDescent="0.3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3.8" x14ac:dyDescent="0.3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3.8" x14ac:dyDescent="0.3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3.8" x14ac:dyDescent="0.3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3.8" x14ac:dyDescent="0.3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3.8" x14ac:dyDescent="0.3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3.8" x14ac:dyDescent="0.3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3.8" x14ac:dyDescent="0.3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3.8" x14ac:dyDescent="0.3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3.8" x14ac:dyDescent="0.3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3.8" x14ac:dyDescent="0.3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3.8" x14ac:dyDescent="0.3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3.8" x14ac:dyDescent="0.3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3.8" x14ac:dyDescent="0.3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3.8" x14ac:dyDescent="0.3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3.8" x14ac:dyDescent="0.3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3.8" x14ac:dyDescent="0.3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3.8" x14ac:dyDescent="0.3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3.8" x14ac:dyDescent="0.3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3.8" x14ac:dyDescent="0.3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3.8" x14ac:dyDescent="0.3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3.8" x14ac:dyDescent="0.3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3.8" x14ac:dyDescent="0.3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3.8" x14ac:dyDescent="0.3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3.8" x14ac:dyDescent="0.3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3.8" x14ac:dyDescent="0.3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3.8" x14ac:dyDescent="0.3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3.8" x14ac:dyDescent="0.3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3.8" x14ac:dyDescent="0.3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3.8" x14ac:dyDescent="0.3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3.8" x14ac:dyDescent="0.3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3.8" x14ac:dyDescent="0.3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3.8" x14ac:dyDescent="0.3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3.8" x14ac:dyDescent="0.3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3.8" x14ac:dyDescent="0.3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3.8" x14ac:dyDescent="0.3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3.8" x14ac:dyDescent="0.3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3.8" x14ac:dyDescent="0.3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3.8" x14ac:dyDescent="0.3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3.8" x14ac:dyDescent="0.3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3.8" x14ac:dyDescent="0.3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3.8" x14ac:dyDescent="0.3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3.8" x14ac:dyDescent="0.3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3.8" x14ac:dyDescent="0.3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3.8" x14ac:dyDescent="0.3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3.8" x14ac:dyDescent="0.3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3.8" x14ac:dyDescent="0.3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3.8" x14ac:dyDescent="0.3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3.8" x14ac:dyDescent="0.3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3.8" x14ac:dyDescent="0.3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3.8" x14ac:dyDescent="0.3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3.8" x14ac:dyDescent="0.3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3.8" x14ac:dyDescent="0.3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3.8" x14ac:dyDescent="0.3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3.8" x14ac:dyDescent="0.3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3.8" x14ac:dyDescent="0.3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3.8" x14ac:dyDescent="0.3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3.8" x14ac:dyDescent="0.3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3.8" x14ac:dyDescent="0.3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3.8" x14ac:dyDescent="0.3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3.8" x14ac:dyDescent="0.3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3.8" x14ac:dyDescent="0.3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3.8" x14ac:dyDescent="0.3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3.8" x14ac:dyDescent="0.3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3.8" x14ac:dyDescent="0.3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3.8" x14ac:dyDescent="0.3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3.8" x14ac:dyDescent="0.3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3.8" x14ac:dyDescent="0.3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3.8" x14ac:dyDescent="0.3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3.8" x14ac:dyDescent="0.3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3.8" x14ac:dyDescent="0.3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3.8" x14ac:dyDescent="0.3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3.8" x14ac:dyDescent="0.3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3.8" x14ac:dyDescent="0.3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3.8" x14ac:dyDescent="0.3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3.8" x14ac:dyDescent="0.3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3.8" x14ac:dyDescent="0.3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3.8" x14ac:dyDescent="0.3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3.8" x14ac:dyDescent="0.3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3.8" x14ac:dyDescent="0.3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3.8" x14ac:dyDescent="0.3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3.8" x14ac:dyDescent="0.3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3.8" x14ac:dyDescent="0.3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3.8" x14ac:dyDescent="0.3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3.8" x14ac:dyDescent="0.3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3.8" x14ac:dyDescent="0.3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3.8" x14ac:dyDescent="0.3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3.8" x14ac:dyDescent="0.3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3.8" x14ac:dyDescent="0.3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3.8" x14ac:dyDescent="0.3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3.8" x14ac:dyDescent="0.3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3.8" x14ac:dyDescent="0.3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3.8" x14ac:dyDescent="0.3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3.8" x14ac:dyDescent="0.3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3.8" x14ac:dyDescent="0.3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3.8" x14ac:dyDescent="0.3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3.8" x14ac:dyDescent="0.3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3.8" x14ac:dyDescent="0.3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3.8" x14ac:dyDescent="0.3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3.8" x14ac:dyDescent="0.3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3.8" x14ac:dyDescent="0.3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3.8" x14ac:dyDescent="0.3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3.8" x14ac:dyDescent="0.3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3.8" x14ac:dyDescent="0.3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3.8" x14ac:dyDescent="0.3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3.8" x14ac:dyDescent="0.3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3.8" x14ac:dyDescent="0.3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3.8" x14ac:dyDescent="0.3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3.8" x14ac:dyDescent="0.3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3.8" x14ac:dyDescent="0.3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3.8" x14ac:dyDescent="0.3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3.8" x14ac:dyDescent="0.3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3.8" x14ac:dyDescent="0.3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3.8" x14ac:dyDescent="0.3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3.8" x14ac:dyDescent="0.3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3.8" x14ac:dyDescent="0.3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3.8" x14ac:dyDescent="0.3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3.8" x14ac:dyDescent="0.3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3.8" x14ac:dyDescent="0.3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3.8" x14ac:dyDescent="0.3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3.8" x14ac:dyDescent="0.3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3.8" x14ac:dyDescent="0.3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3.8" x14ac:dyDescent="0.3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3.8" x14ac:dyDescent="0.3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3.8" x14ac:dyDescent="0.3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3.8" x14ac:dyDescent="0.3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3.8" x14ac:dyDescent="0.3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3.8" x14ac:dyDescent="0.3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3.8" x14ac:dyDescent="0.3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3.8" x14ac:dyDescent="0.3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3.8" x14ac:dyDescent="0.3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3.8" x14ac:dyDescent="0.3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3.8" x14ac:dyDescent="0.3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3.8" x14ac:dyDescent="0.3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3.8" x14ac:dyDescent="0.3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3.8" x14ac:dyDescent="0.3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3.8" x14ac:dyDescent="0.3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3.8" x14ac:dyDescent="0.3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3.8" x14ac:dyDescent="0.3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3.8" x14ac:dyDescent="0.3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3.8" x14ac:dyDescent="0.3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3.8" x14ac:dyDescent="0.3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3.8" x14ac:dyDescent="0.3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3.8" x14ac:dyDescent="0.3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3.8" x14ac:dyDescent="0.3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3.8" x14ac:dyDescent="0.3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3.8" x14ac:dyDescent="0.3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3.8" x14ac:dyDescent="0.3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3.8" x14ac:dyDescent="0.3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3.8" x14ac:dyDescent="0.3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3.8" x14ac:dyDescent="0.3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3.8" x14ac:dyDescent="0.3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3.8" x14ac:dyDescent="0.3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3.8" x14ac:dyDescent="0.3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3.8" x14ac:dyDescent="0.3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3.8" x14ac:dyDescent="0.3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3.8" x14ac:dyDescent="0.3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3.8" x14ac:dyDescent="0.3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3.8" x14ac:dyDescent="0.3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3.8" x14ac:dyDescent="0.3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  <row r="1003" spans="1:26" ht="13.8" x14ac:dyDescent="0.3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</row>
    <row r="1004" spans="1:26" ht="13.8" x14ac:dyDescent="0.3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</row>
    <row r="1005" spans="1:26" ht="13.8" x14ac:dyDescent="0.3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</row>
    <row r="1006" spans="1:26" ht="13.8" x14ac:dyDescent="0.3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</row>
    <row r="1007" spans="1:26" ht="13.8" x14ac:dyDescent="0.3">
      <c r="A1007" s="21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</row>
    <row r="1008" spans="1:26" ht="13.8" x14ac:dyDescent="0.3">
      <c r="A1008" s="21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</row>
    <row r="1009" spans="1:26" ht="13.8" x14ac:dyDescent="0.3">
      <c r="A1009" s="21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</row>
    <row r="1010" spans="1:26" ht="13.8" x14ac:dyDescent="0.3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</row>
    <row r="1011" spans="1:26" ht="13.8" x14ac:dyDescent="0.3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</row>
    <row r="1012" spans="1:26" ht="13.8" x14ac:dyDescent="0.3">
      <c r="A1012" s="21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</row>
    <row r="1013" spans="1:26" ht="13.8" x14ac:dyDescent="0.3">
      <c r="A1013" s="21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</row>
    <row r="1014" spans="1:26" ht="13.8" x14ac:dyDescent="0.3">
      <c r="A1014" s="21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</row>
    <row r="1015" spans="1:26" ht="13.8" x14ac:dyDescent="0.3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</row>
    <row r="1016" spans="1:26" ht="13.8" x14ac:dyDescent="0.3">
      <c r="A1016" s="21"/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</row>
    <row r="1017" spans="1:26" ht="13.8" x14ac:dyDescent="0.3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</row>
    <row r="1018" spans="1:26" ht="13.8" x14ac:dyDescent="0.3">
      <c r="A1018" s="21"/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</row>
    <row r="1019" spans="1:26" ht="13.8" x14ac:dyDescent="0.3">
      <c r="A1019" s="21"/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</row>
    <row r="1020" spans="1:26" ht="13.8" x14ac:dyDescent="0.3">
      <c r="A1020" s="21"/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</row>
    <row r="1021" spans="1:26" ht="13.8" x14ac:dyDescent="0.3">
      <c r="A1021" s="21"/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</row>
    <row r="1022" spans="1:26" ht="13.8" x14ac:dyDescent="0.3">
      <c r="A1022" s="21"/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</row>
    <row r="1023" spans="1:26" ht="13.8" x14ac:dyDescent="0.3">
      <c r="A1023" s="21"/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</row>
    <row r="1024" spans="1:26" ht="13.8" x14ac:dyDescent="0.3">
      <c r="A1024" s="21"/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</row>
    <row r="1025" spans="1:26" ht="13.8" x14ac:dyDescent="0.3">
      <c r="A1025" s="21"/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</row>
    <row r="1026" spans="1:26" ht="13.8" x14ac:dyDescent="0.3">
      <c r="A1026" s="21"/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</row>
    <row r="1027" spans="1:26" ht="13.8" x14ac:dyDescent="0.3">
      <c r="A1027" s="21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</row>
    <row r="1028" spans="1:26" ht="13.8" x14ac:dyDescent="0.3">
      <c r="A1028" s="21"/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</row>
    <row r="1029" spans="1:26" ht="13.8" x14ac:dyDescent="0.3">
      <c r="A1029" s="21"/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</row>
    <row r="1030" spans="1:26" ht="13.8" x14ac:dyDescent="0.3">
      <c r="A1030" s="21"/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</row>
    <row r="1031" spans="1:26" ht="13.8" x14ac:dyDescent="0.3">
      <c r="A1031" s="21"/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</row>
    <row r="1032" spans="1:26" ht="13.8" x14ac:dyDescent="0.3">
      <c r="A1032" s="21"/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</row>
    <row r="1033" spans="1:26" ht="13.8" x14ac:dyDescent="0.3">
      <c r="A1033" s="21"/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</row>
    <row r="1034" spans="1:26" ht="13.8" x14ac:dyDescent="0.3">
      <c r="A1034" s="21"/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</row>
    <row r="1035" spans="1:26" ht="13.8" x14ac:dyDescent="0.3">
      <c r="A1035" s="21"/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</row>
    <row r="1036" spans="1:26" ht="13.8" x14ac:dyDescent="0.3">
      <c r="A1036" s="21"/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</row>
    <row r="1037" spans="1:26" ht="13.8" x14ac:dyDescent="0.3">
      <c r="A1037" s="21"/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</row>
    <row r="1038" spans="1:26" ht="13.8" x14ac:dyDescent="0.3">
      <c r="A1038" s="21"/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</row>
    <row r="1039" spans="1:26" ht="13.8" x14ac:dyDescent="0.3">
      <c r="A1039" s="21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</row>
    <row r="1040" spans="1:26" ht="13.8" x14ac:dyDescent="0.3">
      <c r="A1040" s="21"/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</row>
    <row r="1041" spans="1:26" ht="13.8" x14ac:dyDescent="0.3">
      <c r="A1041" s="21"/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</row>
    <row r="1042" spans="1:26" ht="13.8" x14ac:dyDescent="0.3">
      <c r="A1042" s="21"/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</row>
    <row r="1043" spans="1:26" ht="13.8" x14ac:dyDescent="0.3">
      <c r="A1043" s="21"/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</row>
    <row r="1044" spans="1:26" ht="13.8" x14ac:dyDescent="0.3">
      <c r="A1044" s="21"/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</row>
    <row r="1045" spans="1:26" ht="13.8" x14ac:dyDescent="0.3">
      <c r="A1045" s="21"/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</row>
    <row r="1046" spans="1:26" ht="13.8" x14ac:dyDescent="0.3">
      <c r="A1046" s="21"/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</row>
    <row r="1047" spans="1:26" ht="13.8" x14ac:dyDescent="0.3">
      <c r="A1047" s="21"/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</row>
    <row r="1048" spans="1:26" ht="13.8" x14ac:dyDescent="0.3">
      <c r="A1048" s="21"/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</row>
    <row r="1049" spans="1:26" ht="13.8" x14ac:dyDescent="0.3">
      <c r="A1049" s="21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</row>
    <row r="1050" spans="1:26" ht="13.8" x14ac:dyDescent="0.3">
      <c r="A1050" s="21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</row>
    <row r="1051" spans="1:26" ht="13.8" x14ac:dyDescent="0.3">
      <c r="A1051" s="21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</row>
    <row r="1052" spans="1:26" ht="13.8" x14ac:dyDescent="0.3">
      <c r="A1052" s="21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</row>
    <row r="1053" spans="1:26" ht="13.8" x14ac:dyDescent="0.3">
      <c r="A1053" s="21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</row>
    <row r="1054" spans="1:26" ht="13.8" x14ac:dyDescent="0.3">
      <c r="A1054" s="21"/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</row>
    <row r="1055" spans="1:26" ht="13.8" x14ac:dyDescent="0.3">
      <c r="A1055" s="21"/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</row>
    <row r="1056" spans="1:26" ht="13.8" x14ac:dyDescent="0.3">
      <c r="A1056" s="21"/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</row>
    <row r="1057" spans="1:26" ht="13.8" x14ac:dyDescent="0.3">
      <c r="A1057" s="21"/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</row>
    <row r="1058" spans="1:26" ht="13.8" x14ac:dyDescent="0.3">
      <c r="A1058" s="21"/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</row>
    <row r="1059" spans="1:26" ht="13.8" x14ac:dyDescent="0.3">
      <c r="A1059" s="21"/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</row>
    <row r="1060" spans="1:26" ht="13.8" x14ac:dyDescent="0.3">
      <c r="A1060" s="21"/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</row>
    <row r="1061" spans="1:26" ht="13.8" x14ac:dyDescent="0.3">
      <c r="A1061" s="21"/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</row>
    <row r="1062" spans="1:26" ht="13.8" x14ac:dyDescent="0.3">
      <c r="A1062" s="21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</row>
    <row r="1063" spans="1:26" ht="13.8" x14ac:dyDescent="0.3">
      <c r="A1063" s="21"/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</row>
    <row r="1064" spans="1:26" ht="13.8" x14ac:dyDescent="0.3">
      <c r="A1064" s="21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</row>
  </sheetData>
  <mergeCells count="7">
    <mergeCell ref="C253:D257"/>
    <mergeCell ref="C259:D263"/>
    <mergeCell ref="C217:D221"/>
    <mergeCell ref="C223:D227"/>
    <mergeCell ref="C229:D235"/>
    <mergeCell ref="C237:D243"/>
    <mergeCell ref="C245:D25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1004"/>
  <sheetViews>
    <sheetView topLeftCell="A52" workbookViewId="0">
      <selection activeCell="R72" sqref="R72"/>
    </sheetView>
  </sheetViews>
  <sheetFormatPr defaultColWidth="12.6640625" defaultRowHeight="15.75" customHeight="1" x14ac:dyDescent="0.25"/>
  <cols>
    <col min="1" max="16384" width="12.6640625" style="189"/>
  </cols>
  <sheetData>
    <row r="1" spans="1:25" ht="15.75" customHeight="1" x14ac:dyDescent="0.3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</row>
    <row r="2" spans="1:25" ht="15.75" customHeight="1" x14ac:dyDescent="0.3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</row>
    <row r="3" spans="1:25" ht="15.75" customHeight="1" x14ac:dyDescent="0.3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</row>
    <row r="4" spans="1:25" ht="15.75" customHeight="1" x14ac:dyDescent="0.3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</row>
    <row r="5" spans="1:25" ht="15.75" customHeight="1" x14ac:dyDescent="0.3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</row>
    <row r="6" spans="1:25" ht="15.75" customHeight="1" x14ac:dyDescent="0.3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</row>
    <row r="7" spans="1:25" ht="15.75" customHeight="1" x14ac:dyDescent="0.3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</row>
    <row r="8" spans="1:25" ht="15.75" customHeight="1" x14ac:dyDescent="0.3">
      <c r="A8" s="190" t="s">
        <v>1013</v>
      </c>
      <c r="B8" s="269" t="s">
        <v>1014</v>
      </c>
      <c r="C8" s="264"/>
      <c r="D8" s="264"/>
      <c r="E8" s="264"/>
      <c r="F8" s="191"/>
      <c r="G8" s="191"/>
      <c r="H8" s="191"/>
      <c r="I8" s="191"/>
      <c r="J8" s="191"/>
      <c r="K8" s="191"/>
      <c r="L8" s="191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</row>
    <row r="9" spans="1:25" ht="15.75" customHeight="1" x14ac:dyDescent="0.3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</row>
    <row r="10" spans="1:25" ht="15.75" customHeight="1" x14ac:dyDescent="0.3">
      <c r="A10" s="191" t="s">
        <v>1015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</row>
    <row r="11" spans="1:25" ht="15.75" customHeight="1" x14ac:dyDescent="0.3">
      <c r="A11" s="191" t="s">
        <v>1016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</row>
    <row r="12" spans="1:25" ht="15.75" customHeight="1" x14ac:dyDescent="0.3">
      <c r="A12" s="191" t="s">
        <v>1017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</row>
    <row r="13" spans="1:25" ht="15.75" customHeight="1" x14ac:dyDescent="0.3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</row>
    <row r="14" spans="1:25" ht="15.75" customHeight="1" x14ac:dyDescent="0.3">
      <c r="A14" s="191" t="s">
        <v>1018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</row>
    <row r="15" spans="1:25" ht="15.75" customHeight="1" x14ac:dyDescent="0.3">
      <c r="A15" s="191" t="s">
        <v>1019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</row>
    <row r="16" spans="1:25" ht="15.75" customHeight="1" x14ac:dyDescent="0.3">
      <c r="A16" s="263" t="s">
        <v>1020</v>
      </c>
      <c r="B16" s="264"/>
      <c r="C16" s="264"/>
      <c r="D16" s="264"/>
      <c r="E16" s="264"/>
      <c r="F16" s="264"/>
      <c r="G16" s="264"/>
      <c r="H16" s="191"/>
      <c r="I16" s="191"/>
      <c r="J16" s="191"/>
      <c r="K16" s="191"/>
      <c r="L16" s="191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</row>
    <row r="17" spans="1:25" ht="15.75" customHeight="1" x14ac:dyDescent="0.3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</row>
    <row r="18" spans="1:25" ht="15.75" customHeight="1" x14ac:dyDescent="0.3">
      <c r="A18" s="191"/>
      <c r="B18" s="270" t="s">
        <v>1021</v>
      </c>
      <c r="C18" s="264"/>
      <c r="D18" s="264"/>
      <c r="E18" s="191"/>
      <c r="F18" s="191"/>
      <c r="G18" s="191"/>
      <c r="H18" s="191"/>
      <c r="I18" s="191"/>
      <c r="J18" s="191"/>
      <c r="K18" s="191"/>
      <c r="L18" s="191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</row>
    <row r="19" spans="1:25" ht="15.75" customHeight="1" x14ac:dyDescent="0.3">
      <c r="A19" s="191"/>
      <c r="B19" s="270" t="s">
        <v>94</v>
      </c>
      <c r="C19" s="264"/>
      <c r="D19" s="192"/>
      <c r="E19" s="191"/>
      <c r="F19" s="191"/>
      <c r="G19" s="191"/>
      <c r="H19" s="191"/>
      <c r="I19" s="191"/>
      <c r="J19" s="191"/>
      <c r="K19" s="191"/>
      <c r="L19" s="191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</row>
    <row r="20" spans="1:25" ht="15.75" customHeight="1" x14ac:dyDescent="0.3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</row>
    <row r="21" spans="1:25" ht="15.75" customHeight="1" x14ac:dyDescent="0.3">
      <c r="A21" s="263" t="s">
        <v>1022</v>
      </c>
      <c r="B21" s="264"/>
      <c r="C21" s="264"/>
      <c r="D21" s="264"/>
      <c r="E21" s="264"/>
      <c r="F21" s="191"/>
      <c r="G21" s="191"/>
      <c r="H21" s="191"/>
      <c r="I21" s="191"/>
      <c r="J21" s="191"/>
      <c r="K21" s="191"/>
      <c r="L21" s="191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</row>
    <row r="22" spans="1:25" ht="15.75" customHeight="1" x14ac:dyDescent="0.3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</row>
    <row r="23" spans="1:25" ht="15.75" customHeight="1" x14ac:dyDescent="0.3">
      <c r="A23" s="265" t="s">
        <v>1023</v>
      </c>
      <c r="B23" s="264"/>
      <c r="C23" s="264"/>
      <c r="D23" s="264"/>
      <c r="E23" s="264"/>
      <c r="F23" s="264"/>
      <c r="G23" s="264"/>
      <c r="H23" s="264"/>
      <c r="I23" s="264"/>
      <c r="J23" s="264"/>
      <c r="K23" s="194"/>
      <c r="L23" s="194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</row>
    <row r="24" spans="1:25" ht="15.75" customHeight="1" x14ac:dyDescent="0.3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</row>
    <row r="25" spans="1:25" ht="15.75" customHeight="1" x14ac:dyDescent="0.3">
      <c r="A25" s="267" t="s">
        <v>1024</v>
      </c>
      <c r="B25" s="264"/>
      <c r="C25" s="264"/>
      <c r="D25" s="264"/>
      <c r="E25" s="195"/>
      <c r="F25" s="195"/>
      <c r="G25" s="195"/>
      <c r="H25" s="195"/>
      <c r="I25" s="195"/>
      <c r="J25" s="195"/>
      <c r="K25" s="195"/>
      <c r="L25" s="195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</row>
    <row r="26" spans="1:25" ht="15.75" customHeight="1" x14ac:dyDescent="0.3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</row>
    <row r="27" spans="1:25" ht="15.75" customHeight="1" x14ac:dyDescent="0.3">
      <c r="A27" s="191"/>
      <c r="B27" s="263" t="s">
        <v>1025</v>
      </c>
      <c r="C27" s="264"/>
      <c r="D27" s="264"/>
      <c r="E27" s="264"/>
      <c r="F27" s="264"/>
      <c r="G27" s="264"/>
      <c r="H27" s="264"/>
      <c r="I27" s="191"/>
      <c r="J27" s="191"/>
      <c r="K27" s="191"/>
      <c r="L27" s="191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</row>
    <row r="28" spans="1:25" ht="15.75" customHeight="1" x14ac:dyDescent="0.3">
      <c r="A28" s="191"/>
      <c r="B28" s="263" t="s">
        <v>1026</v>
      </c>
      <c r="C28" s="264"/>
      <c r="D28" s="264"/>
      <c r="E28" s="264"/>
      <c r="F28" s="191"/>
      <c r="G28" s="191"/>
      <c r="H28" s="191"/>
      <c r="I28" s="191"/>
      <c r="J28" s="191"/>
      <c r="K28" s="191"/>
      <c r="L28" s="191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</row>
    <row r="29" spans="1:25" ht="15.75" customHeight="1" x14ac:dyDescent="0.3">
      <c r="A29" s="191"/>
      <c r="B29" s="263" t="s">
        <v>1097</v>
      </c>
      <c r="C29" s="264"/>
      <c r="D29" s="264"/>
      <c r="E29" s="191"/>
      <c r="F29" s="191"/>
      <c r="G29" s="191"/>
      <c r="H29" s="191"/>
      <c r="I29" s="191"/>
      <c r="J29" s="191"/>
      <c r="K29" s="191"/>
      <c r="L29" s="191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</row>
    <row r="30" spans="1:25" ht="15.75" customHeight="1" x14ac:dyDescent="0.3">
      <c r="A30" s="191"/>
      <c r="B30" s="263" t="s">
        <v>1027</v>
      </c>
      <c r="C30" s="264"/>
      <c r="D30" s="264"/>
      <c r="E30" s="264"/>
      <c r="F30" s="191"/>
      <c r="G30" s="191"/>
      <c r="H30" s="191"/>
      <c r="I30" s="191"/>
      <c r="J30" s="191"/>
      <c r="K30" s="191"/>
      <c r="L30" s="191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</row>
    <row r="31" spans="1:25" ht="15.75" customHeight="1" x14ac:dyDescent="0.3">
      <c r="A31" s="191"/>
      <c r="B31" s="263" t="s">
        <v>1028</v>
      </c>
      <c r="C31" s="264"/>
      <c r="D31" s="191"/>
      <c r="E31" s="191"/>
      <c r="F31" s="191"/>
      <c r="G31" s="191"/>
      <c r="H31" s="191"/>
      <c r="I31" s="191"/>
      <c r="J31" s="191"/>
      <c r="K31" s="191"/>
      <c r="L31" s="191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</row>
    <row r="32" spans="1:25" ht="15.75" customHeight="1" x14ac:dyDescent="0.3">
      <c r="A32" s="191"/>
      <c r="B32" s="263" t="s">
        <v>1029</v>
      </c>
      <c r="C32" s="264"/>
      <c r="D32" s="264"/>
      <c r="E32" s="264"/>
      <c r="F32" s="191"/>
      <c r="G32" s="191"/>
      <c r="H32" s="191"/>
      <c r="I32" s="191"/>
      <c r="J32" s="191"/>
      <c r="K32" s="191"/>
      <c r="L32" s="191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</row>
    <row r="33" spans="1:25" ht="15.75" customHeight="1" x14ac:dyDescent="0.3">
      <c r="A33" s="191"/>
      <c r="B33" s="263" t="s">
        <v>1030</v>
      </c>
      <c r="C33" s="264"/>
      <c r="D33" s="264"/>
      <c r="E33" s="264"/>
      <c r="F33" s="191"/>
      <c r="G33" s="191"/>
      <c r="H33" s="191"/>
      <c r="I33" s="191"/>
      <c r="J33" s="191"/>
      <c r="K33" s="191"/>
      <c r="L33" s="191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</row>
    <row r="34" spans="1:25" ht="15.75" customHeight="1" x14ac:dyDescent="0.3">
      <c r="A34" s="191"/>
      <c r="B34" s="263" t="s">
        <v>1031</v>
      </c>
      <c r="C34" s="264"/>
      <c r="D34" s="264"/>
      <c r="E34" s="264"/>
      <c r="F34" s="191"/>
      <c r="G34" s="191"/>
      <c r="H34" s="191"/>
      <c r="I34" s="191"/>
      <c r="J34" s="191"/>
      <c r="K34" s="191"/>
      <c r="L34" s="191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</row>
    <row r="35" spans="1:25" ht="15.75" customHeight="1" x14ac:dyDescent="0.3">
      <c r="A35" s="191"/>
      <c r="B35" s="263" t="s">
        <v>1032</v>
      </c>
      <c r="C35" s="264"/>
      <c r="D35" s="264"/>
      <c r="E35" s="191"/>
      <c r="F35" s="191"/>
      <c r="G35" s="191"/>
      <c r="H35" s="191"/>
      <c r="I35" s="191"/>
      <c r="J35" s="191"/>
      <c r="K35" s="191"/>
      <c r="L35" s="191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</row>
    <row r="36" spans="1:25" ht="15.75" customHeight="1" x14ac:dyDescent="0.3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</row>
    <row r="37" spans="1:25" ht="15.75" customHeight="1" x14ac:dyDescent="0.3">
      <c r="A37" s="267" t="s">
        <v>1098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</row>
    <row r="38" spans="1:25" ht="15.75" customHeight="1" x14ac:dyDescent="0.3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</row>
    <row r="39" spans="1:25" ht="15.75" customHeight="1" x14ac:dyDescent="0.3">
      <c r="A39" s="191"/>
      <c r="B39" s="263" t="s">
        <v>1033</v>
      </c>
      <c r="C39" s="264"/>
      <c r="D39" s="191"/>
      <c r="E39" s="191"/>
      <c r="F39" s="191"/>
      <c r="G39" s="191"/>
      <c r="H39" s="191"/>
      <c r="I39" s="191"/>
      <c r="J39" s="191"/>
      <c r="K39" s="191"/>
      <c r="L39" s="191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</row>
    <row r="40" spans="1:25" ht="15.75" customHeight="1" x14ac:dyDescent="0.3">
      <c r="A40" s="191"/>
      <c r="B40" s="191" t="s">
        <v>944</v>
      </c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</row>
    <row r="41" spans="1:25" ht="15.75" customHeight="1" x14ac:dyDescent="0.3">
      <c r="A41" s="191"/>
      <c r="B41" s="263" t="s">
        <v>1034</v>
      </c>
      <c r="C41" s="264"/>
      <c r="D41" s="264"/>
      <c r="E41" s="191"/>
      <c r="F41" s="191"/>
      <c r="G41" s="191"/>
      <c r="H41" s="191"/>
      <c r="I41" s="191"/>
      <c r="J41" s="191"/>
      <c r="K41" s="191"/>
      <c r="L41" s="191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</row>
    <row r="42" spans="1:25" ht="15.75" customHeight="1" x14ac:dyDescent="0.3">
      <c r="A42" s="191"/>
      <c r="B42" s="263" t="s">
        <v>824</v>
      </c>
      <c r="C42" s="264"/>
      <c r="D42" s="264"/>
      <c r="E42" s="191"/>
      <c r="F42" s="191"/>
      <c r="G42" s="191"/>
      <c r="H42" s="191"/>
      <c r="I42" s="191"/>
      <c r="J42" s="191"/>
      <c r="K42" s="191"/>
      <c r="L42" s="191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</row>
    <row r="43" spans="1:25" ht="15.75" customHeight="1" x14ac:dyDescent="0.3">
      <c r="A43" s="191"/>
      <c r="B43" s="191" t="s">
        <v>676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</row>
    <row r="44" spans="1:25" ht="15.75" customHeight="1" x14ac:dyDescent="0.3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</row>
    <row r="45" spans="1:25" ht="15.75" customHeight="1" x14ac:dyDescent="0.3">
      <c r="A45" s="267" t="s">
        <v>1035</v>
      </c>
      <c r="B45" s="264"/>
      <c r="C45" s="264"/>
      <c r="D45" s="264"/>
      <c r="E45" s="264"/>
      <c r="F45" s="264"/>
      <c r="G45" s="264"/>
      <c r="H45" s="264"/>
      <c r="I45" s="264"/>
      <c r="J45" s="195"/>
      <c r="K45" s="195"/>
      <c r="L45" s="195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</row>
    <row r="46" spans="1:25" ht="15.75" customHeight="1" x14ac:dyDescent="0.3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</row>
    <row r="47" spans="1:25" ht="15.75" customHeight="1" x14ac:dyDescent="0.3">
      <c r="A47" s="191"/>
      <c r="B47" s="263" t="s">
        <v>1036</v>
      </c>
      <c r="C47" s="264"/>
      <c r="D47" s="191"/>
      <c r="E47" s="191"/>
      <c r="F47" s="191"/>
      <c r="G47" s="191"/>
      <c r="H47" s="191"/>
      <c r="I47" s="191"/>
      <c r="J47" s="191"/>
      <c r="K47" s="191"/>
      <c r="L47" s="191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</row>
    <row r="48" spans="1:25" ht="15.75" customHeight="1" x14ac:dyDescent="0.3">
      <c r="A48" s="191"/>
      <c r="B48" s="191" t="s">
        <v>1037</v>
      </c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</row>
    <row r="49" spans="1:25" ht="15.75" customHeight="1" x14ac:dyDescent="0.3">
      <c r="A49" s="191"/>
      <c r="B49" s="263" t="s">
        <v>1038</v>
      </c>
      <c r="C49" s="264"/>
      <c r="D49" s="264"/>
      <c r="E49" s="191"/>
      <c r="F49" s="191"/>
      <c r="G49" s="191"/>
      <c r="H49" s="191"/>
      <c r="I49" s="191"/>
      <c r="J49" s="191"/>
      <c r="K49" s="191"/>
      <c r="L49" s="191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</row>
    <row r="50" spans="1:25" ht="14.4" x14ac:dyDescent="0.3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</row>
    <row r="51" spans="1:25" ht="14.4" x14ac:dyDescent="0.3">
      <c r="A51" s="268" t="s">
        <v>1039</v>
      </c>
      <c r="B51" s="264"/>
      <c r="C51" s="264"/>
      <c r="D51" s="264"/>
      <c r="E51" s="264"/>
      <c r="F51" s="264"/>
      <c r="G51" s="264"/>
      <c r="H51" s="196"/>
      <c r="I51" s="196"/>
      <c r="J51" s="196"/>
      <c r="K51" s="197"/>
      <c r="L51" s="197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</row>
    <row r="52" spans="1:25" ht="14.4" x14ac:dyDescent="0.3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</row>
    <row r="53" spans="1:25" ht="14.4" x14ac:dyDescent="0.3">
      <c r="A53" s="191"/>
      <c r="B53" s="263" t="s">
        <v>1040</v>
      </c>
      <c r="C53" s="264"/>
      <c r="D53" s="264"/>
      <c r="E53" s="264"/>
      <c r="F53" s="264"/>
      <c r="G53" s="191"/>
      <c r="H53" s="191"/>
      <c r="I53" s="191"/>
      <c r="J53" s="191"/>
      <c r="K53" s="191"/>
      <c r="L53" s="191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</row>
    <row r="54" spans="1:25" ht="14.4" x14ac:dyDescent="0.3">
      <c r="A54" s="191"/>
      <c r="B54" s="263" t="s">
        <v>1041</v>
      </c>
      <c r="C54" s="264"/>
      <c r="D54" s="264"/>
      <c r="E54" s="264"/>
      <c r="F54" s="264"/>
      <c r="G54" s="264"/>
      <c r="H54" s="264"/>
      <c r="I54" s="264"/>
      <c r="J54" s="191"/>
      <c r="K54" s="191"/>
      <c r="L54" s="191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</row>
    <row r="55" spans="1:25" ht="14.4" x14ac:dyDescent="0.3">
      <c r="A55" s="191"/>
      <c r="B55" s="263" t="s">
        <v>1042</v>
      </c>
      <c r="C55" s="264"/>
      <c r="D55" s="264"/>
      <c r="E55" s="191"/>
      <c r="F55" s="191"/>
      <c r="G55" s="191"/>
      <c r="H55" s="191"/>
      <c r="I55" s="191"/>
      <c r="J55" s="191"/>
      <c r="K55" s="191"/>
      <c r="L55" s="191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</row>
    <row r="56" spans="1:25" ht="14.4" x14ac:dyDescent="0.3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</row>
    <row r="57" spans="1:25" ht="14.4" x14ac:dyDescent="0.3">
      <c r="A57" s="191" t="s">
        <v>1043</v>
      </c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</row>
    <row r="58" spans="1:25" ht="14.4" x14ac:dyDescent="0.3">
      <c r="A58" s="263" t="s">
        <v>1044</v>
      </c>
      <c r="B58" s="264"/>
      <c r="C58" s="264"/>
      <c r="D58" s="264"/>
      <c r="E58" s="264"/>
      <c r="F58" s="264"/>
      <c r="G58" s="264"/>
      <c r="H58" s="264"/>
      <c r="I58" s="264"/>
      <c r="J58" s="191"/>
      <c r="K58" s="191"/>
      <c r="L58" s="191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</row>
    <row r="59" spans="1:25" ht="14.4" x14ac:dyDescent="0.3">
      <c r="A59" s="263" t="s">
        <v>1045</v>
      </c>
      <c r="B59" s="264"/>
      <c r="C59" s="264"/>
      <c r="D59" s="264"/>
      <c r="E59" s="264"/>
      <c r="F59" s="264"/>
      <c r="G59" s="264"/>
      <c r="H59" s="264"/>
      <c r="I59" s="264"/>
      <c r="J59" s="191"/>
      <c r="K59" s="191"/>
      <c r="L59" s="191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</row>
    <row r="60" spans="1:25" ht="14.4" x14ac:dyDescent="0.3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</row>
    <row r="61" spans="1:25" ht="14.4" x14ac:dyDescent="0.3">
      <c r="A61" s="263" t="s">
        <v>1046</v>
      </c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</row>
    <row r="62" spans="1:25" ht="14.4" x14ac:dyDescent="0.3">
      <c r="A62" s="263" t="s">
        <v>1047</v>
      </c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</row>
    <row r="63" spans="1:25" ht="14.4" x14ac:dyDescent="0.3">
      <c r="A63" s="191" t="s">
        <v>1048</v>
      </c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</row>
    <row r="64" spans="1:25" ht="14.4" x14ac:dyDescent="0.3">
      <c r="A64" s="191" t="s">
        <v>1049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</row>
    <row r="65" spans="1:25" ht="14.4" x14ac:dyDescent="0.3">
      <c r="A65" s="191"/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</row>
    <row r="66" spans="1:25" ht="14.4" x14ac:dyDescent="0.3">
      <c r="A66" s="191" t="s">
        <v>1050</v>
      </c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</row>
    <row r="67" spans="1:25" ht="14.4" x14ac:dyDescent="0.3">
      <c r="A67" s="263" t="s">
        <v>1051</v>
      </c>
      <c r="B67" s="264"/>
      <c r="C67" s="264"/>
      <c r="D67" s="264"/>
      <c r="E67" s="264"/>
      <c r="F67" s="264"/>
      <c r="G67" s="264"/>
      <c r="H67" s="191"/>
      <c r="I67" s="191"/>
      <c r="J67" s="191"/>
      <c r="K67" s="191"/>
      <c r="L67" s="191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</row>
    <row r="68" spans="1:25" ht="14.4" x14ac:dyDescent="0.3">
      <c r="A68" s="191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</row>
    <row r="69" spans="1:25" ht="14.4" x14ac:dyDescent="0.3">
      <c r="A69" s="266" t="s">
        <v>1052</v>
      </c>
      <c r="B69" s="264"/>
      <c r="C69" s="264"/>
      <c r="D69" s="198"/>
      <c r="E69" s="198"/>
      <c r="F69" s="198"/>
      <c r="G69" s="199"/>
      <c r="H69" s="199"/>
      <c r="I69" s="199"/>
      <c r="J69" s="199"/>
      <c r="K69" s="191"/>
      <c r="L69" s="191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</row>
    <row r="70" spans="1:25" ht="14.4" x14ac:dyDescent="0.3">
      <c r="A70" s="191"/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</row>
    <row r="71" spans="1:25" ht="14.4" x14ac:dyDescent="0.3">
      <c r="A71" s="191"/>
      <c r="B71" s="263" t="s">
        <v>1053</v>
      </c>
      <c r="C71" s="264"/>
      <c r="D71" s="191"/>
      <c r="E71" s="191"/>
      <c r="F71" s="191"/>
      <c r="G71" s="191"/>
      <c r="H71" s="191"/>
      <c r="I71" s="191"/>
      <c r="J71" s="191"/>
      <c r="K71" s="191"/>
      <c r="L71" s="191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</row>
    <row r="72" spans="1:25" ht="14.4" x14ac:dyDescent="0.3">
      <c r="A72" s="191"/>
      <c r="B72" s="263" t="s">
        <v>1054</v>
      </c>
      <c r="C72" s="264"/>
      <c r="D72" s="264"/>
      <c r="E72" s="264"/>
      <c r="F72" s="264"/>
      <c r="G72" s="191"/>
      <c r="H72" s="191"/>
      <c r="I72" s="191"/>
      <c r="J72" s="191"/>
      <c r="K72" s="191"/>
      <c r="L72" s="191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</row>
    <row r="73" spans="1:25" ht="14.4" x14ac:dyDescent="0.3">
      <c r="A73" s="191"/>
      <c r="B73" s="263" t="s">
        <v>1055</v>
      </c>
      <c r="C73" s="264"/>
      <c r="D73" s="264"/>
      <c r="E73" s="191"/>
      <c r="F73" s="191"/>
      <c r="G73" s="191"/>
      <c r="H73" s="191"/>
      <c r="I73" s="191"/>
      <c r="J73" s="191"/>
      <c r="K73" s="191"/>
      <c r="L73" s="191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</row>
    <row r="74" spans="1:25" ht="14.4" x14ac:dyDescent="0.3">
      <c r="A74" s="191"/>
      <c r="B74" s="263" t="s">
        <v>1056</v>
      </c>
      <c r="C74" s="264"/>
      <c r="D74" s="264"/>
      <c r="E74" s="264"/>
      <c r="F74" s="264"/>
      <c r="G74" s="191"/>
      <c r="H74" s="191"/>
      <c r="I74" s="191"/>
      <c r="J74" s="191"/>
      <c r="K74" s="191"/>
      <c r="L74" s="191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</row>
    <row r="75" spans="1:25" ht="14.4" x14ac:dyDescent="0.3">
      <c r="A75" s="191"/>
      <c r="B75" s="263" t="s">
        <v>1057</v>
      </c>
      <c r="C75" s="264"/>
      <c r="D75" s="264"/>
      <c r="E75" s="264"/>
      <c r="F75" s="264"/>
      <c r="G75" s="264"/>
      <c r="H75" s="191"/>
      <c r="I75" s="191"/>
      <c r="J75" s="191"/>
      <c r="K75" s="191"/>
      <c r="L75" s="191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</row>
    <row r="76" spans="1:25" ht="14.4" x14ac:dyDescent="0.3">
      <c r="A76" s="191"/>
      <c r="B76" s="263" t="s">
        <v>1058</v>
      </c>
      <c r="C76" s="264"/>
      <c r="D76" s="264"/>
      <c r="E76" s="191"/>
      <c r="F76" s="191"/>
      <c r="G76" s="191"/>
      <c r="H76" s="191"/>
      <c r="I76" s="191"/>
      <c r="J76" s="191"/>
      <c r="K76" s="191"/>
      <c r="L76" s="191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</row>
    <row r="77" spans="1:25" ht="14.4" x14ac:dyDescent="0.3">
      <c r="A77" s="191"/>
      <c r="B77" s="263" t="s">
        <v>1059</v>
      </c>
      <c r="C77" s="264"/>
      <c r="D77" s="264"/>
      <c r="E77" s="264"/>
      <c r="F77" s="264"/>
      <c r="G77" s="191"/>
      <c r="H77" s="191"/>
      <c r="I77" s="191"/>
      <c r="J77" s="191"/>
      <c r="K77" s="191"/>
      <c r="L77" s="191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</row>
    <row r="78" spans="1:25" ht="14.4" x14ac:dyDescent="0.3">
      <c r="A78" s="191"/>
      <c r="B78" s="191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</row>
    <row r="79" spans="1:25" ht="14.4" x14ac:dyDescent="0.3">
      <c r="A79" s="266" t="s">
        <v>1099</v>
      </c>
      <c r="B79" s="264"/>
      <c r="C79" s="264"/>
      <c r="D79" s="264"/>
      <c r="E79" s="264"/>
      <c r="F79" s="264"/>
      <c r="G79" s="199"/>
      <c r="H79" s="199"/>
      <c r="I79" s="199"/>
      <c r="J79" s="199"/>
      <c r="K79" s="191"/>
      <c r="L79" s="191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</row>
    <row r="80" spans="1:25" ht="14.4" x14ac:dyDescent="0.3">
      <c r="A80" s="191"/>
      <c r="B80" s="191"/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</row>
    <row r="81" spans="1:25" ht="14.4" x14ac:dyDescent="0.3">
      <c r="A81" s="191"/>
      <c r="B81" s="263" t="s">
        <v>1060</v>
      </c>
      <c r="C81" s="264"/>
      <c r="D81" s="264"/>
      <c r="E81" s="264"/>
      <c r="F81" s="264"/>
      <c r="G81" s="191"/>
      <c r="H81" s="191"/>
      <c r="I81" s="191"/>
      <c r="J81" s="191"/>
      <c r="K81" s="191"/>
      <c r="L81" s="191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</row>
    <row r="82" spans="1:25" ht="14.4" x14ac:dyDescent="0.3">
      <c r="A82" s="191"/>
      <c r="B82" s="263" t="s">
        <v>1061</v>
      </c>
      <c r="C82" s="264"/>
      <c r="D82" s="264"/>
      <c r="E82" s="191"/>
      <c r="F82" s="191"/>
      <c r="G82" s="191"/>
      <c r="H82" s="191"/>
      <c r="I82" s="191"/>
      <c r="J82" s="191"/>
      <c r="K82" s="191"/>
      <c r="L82" s="191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</row>
    <row r="83" spans="1:25" ht="14.4" x14ac:dyDescent="0.3">
      <c r="A83" s="191"/>
      <c r="B83" s="263" t="s">
        <v>1062</v>
      </c>
      <c r="C83" s="264"/>
      <c r="D83" s="264"/>
      <c r="E83" s="264"/>
      <c r="F83" s="264"/>
      <c r="G83" s="191"/>
      <c r="H83" s="191"/>
      <c r="I83" s="191"/>
      <c r="J83" s="191"/>
      <c r="K83" s="191"/>
      <c r="L83" s="191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</row>
    <row r="84" spans="1:25" ht="14.4" x14ac:dyDescent="0.3">
      <c r="A84" s="191"/>
      <c r="B84" s="263" t="s">
        <v>1063</v>
      </c>
      <c r="C84" s="264"/>
      <c r="D84" s="264"/>
      <c r="E84" s="191"/>
      <c r="F84" s="191"/>
      <c r="G84" s="191"/>
      <c r="H84" s="191"/>
      <c r="I84" s="191"/>
      <c r="J84" s="191"/>
      <c r="K84" s="191"/>
      <c r="L84" s="191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</row>
    <row r="85" spans="1:25" ht="14.4" x14ac:dyDescent="0.3">
      <c r="A85" s="191"/>
      <c r="B85" s="263" t="s">
        <v>1064</v>
      </c>
      <c r="C85" s="264"/>
      <c r="D85" s="264"/>
      <c r="E85" s="264"/>
      <c r="F85" s="264"/>
      <c r="G85" s="264"/>
      <c r="H85" s="264"/>
      <c r="I85" s="264"/>
      <c r="J85" s="191"/>
      <c r="K85" s="191"/>
      <c r="L85" s="191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</row>
    <row r="86" spans="1:25" ht="14.4" x14ac:dyDescent="0.3">
      <c r="A86" s="191"/>
      <c r="B86" s="263" t="s">
        <v>1065</v>
      </c>
      <c r="C86" s="264"/>
      <c r="D86" s="264"/>
      <c r="E86" s="191"/>
      <c r="F86" s="191"/>
      <c r="G86" s="191"/>
      <c r="H86" s="191"/>
      <c r="I86" s="191"/>
      <c r="J86" s="191"/>
      <c r="K86" s="191"/>
      <c r="L86" s="191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</row>
    <row r="87" spans="1:25" ht="14.4" x14ac:dyDescent="0.3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</row>
    <row r="88" spans="1:25" ht="14.4" x14ac:dyDescent="0.3">
      <c r="A88" s="266" t="s">
        <v>1100</v>
      </c>
      <c r="B88" s="264"/>
      <c r="C88" s="264"/>
      <c r="D88" s="264"/>
      <c r="E88" s="264"/>
      <c r="F88" s="198"/>
      <c r="G88" s="199"/>
      <c r="H88" s="199"/>
      <c r="I88" s="199"/>
      <c r="J88" s="199"/>
      <c r="K88" s="191"/>
      <c r="L88" s="191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</row>
    <row r="89" spans="1:25" ht="14.4" x14ac:dyDescent="0.3">
      <c r="A89" s="191"/>
      <c r="B89" s="191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</row>
    <row r="90" spans="1:25" ht="14.4" x14ac:dyDescent="0.3">
      <c r="A90" s="191"/>
      <c r="B90" s="263" t="s">
        <v>1066</v>
      </c>
      <c r="C90" s="264"/>
      <c r="D90" s="264"/>
      <c r="E90" s="264"/>
      <c r="F90" s="191"/>
      <c r="G90" s="191"/>
      <c r="H90" s="191"/>
      <c r="I90" s="191"/>
      <c r="J90" s="191"/>
      <c r="K90" s="191"/>
      <c r="L90" s="191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</row>
    <row r="91" spans="1:25" ht="14.4" x14ac:dyDescent="0.3">
      <c r="A91" s="191"/>
      <c r="B91" s="263" t="s">
        <v>1067</v>
      </c>
      <c r="C91" s="264"/>
      <c r="D91" s="264"/>
      <c r="E91" s="264"/>
      <c r="F91" s="191"/>
      <c r="G91" s="191"/>
      <c r="H91" s="191"/>
      <c r="I91" s="191"/>
      <c r="J91" s="191"/>
      <c r="K91" s="191"/>
      <c r="L91" s="191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</row>
    <row r="92" spans="1:25" ht="14.4" x14ac:dyDescent="0.3">
      <c r="A92" s="191"/>
      <c r="B92" s="263" t="s">
        <v>1068</v>
      </c>
      <c r="C92" s="264"/>
      <c r="D92" s="264"/>
      <c r="E92" s="264"/>
      <c r="F92" s="264"/>
      <c r="G92" s="191"/>
      <c r="H92" s="191"/>
      <c r="I92" s="191"/>
      <c r="J92" s="191"/>
      <c r="K92" s="191"/>
      <c r="L92" s="191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</row>
    <row r="93" spans="1:25" ht="14.4" x14ac:dyDescent="0.3">
      <c r="A93" s="191"/>
      <c r="B93" s="263" t="s">
        <v>1069</v>
      </c>
      <c r="C93" s="264"/>
      <c r="D93" s="264"/>
      <c r="E93" s="191"/>
      <c r="F93" s="191"/>
      <c r="G93" s="191"/>
      <c r="H93" s="191"/>
      <c r="I93" s="191"/>
      <c r="J93" s="191"/>
      <c r="K93" s="191"/>
      <c r="L93" s="191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</row>
    <row r="94" spans="1:25" ht="14.4" x14ac:dyDescent="0.3">
      <c r="A94" s="191"/>
      <c r="B94" s="263" t="s">
        <v>1070</v>
      </c>
      <c r="C94" s="264"/>
      <c r="D94" s="191"/>
      <c r="E94" s="191"/>
      <c r="F94" s="191"/>
      <c r="G94" s="191"/>
      <c r="H94" s="191"/>
      <c r="I94" s="191"/>
      <c r="J94" s="191"/>
      <c r="K94" s="191"/>
      <c r="L94" s="191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</row>
    <row r="95" spans="1:25" ht="14.4" x14ac:dyDescent="0.3">
      <c r="A95" s="191"/>
      <c r="B95" s="191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</row>
    <row r="96" spans="1:25" ht="14.4" x14ac:dyDescent="0.3">
      <c r="A96" s="265" t="s">
        <v>1071</v>
      </c>
      <c r="B96" s="264"/>
      <c r="C96" s="193"/>
      <c r="D96" s="193"/>
      <c r="E96" s="193"/>
      <c r="F96" s="193"/>
      <c r="G96" s="193"/>
      <c r="H96" s="193"/>
      <c r="I96" s="193"/>
      <c r="J96" s="193"/>
      <c r="K96" s="194"/>
      <c r="L96" s="194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</row>
    <row r="97" spans="1:25" ht="14.4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</row>
    <row r="98" spans="1:25" ht="14.4" x14ac:dyDescent="0.3">
      <c r="A98" s="263" t="s">
        <v>1072</v>
      </c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</row>
    <row r="99" spans="1:25" ht="14.4" x14ac:dyDescent="0.3">
      <c r="A99" s="263" t="s">
        <v>1073</v>
      </c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</row>
    <row r="100" spans="1:25" ht="14.4" x14ac:dyDescent="0.3">
      <c r="A100" s="263" t="s">
        <v>1074</v>
      </c>
      <c r="B100" s="264"/>
      <c r="C100" s="264"/>
      <c r="D100" s="264"/>
      <c r="E100" s="264"/>
      <c r="F100" s="264"/>
      <c r="G100" s="264"/>
      <c r="H100" s="191"/>
      <c r="I100" s="191"/>
      <c r="J100" s="191"/>
      <c r="K100" s="191"/>
      <c r="L100" s="191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</row>
    <row r="101" spans="1:25" ht="14.4" x14ac:dyDescent="0.3">
      <c r="A101" s="188"/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</row>
    <row r="102" spans="1:25" ht="14.4" x14ac:dyDescent="0.3">
      <c r="A102" s="188"/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</row>
    <row r="103" spans="1:25" ht="14.4" x14ac:dyDescent="0.3">
      <c r="A103" s="188"/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</row>
    <row r="104" spans="1:25" ht="14.4" x14ac:dyDescent="0.3">
      <c r="A104" s="188"/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</row>
    <row r="105" spans="1:25" ht="14.4" x14ac:dyDescent="0.3">
      <c r="A105" s="188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</row>
    <row r="106" spans="1:25" ht="14.4" x14ac:dyDescent="0.3">
      <c r="A106" s="188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</row>
    <row r="107" spans="1:25" ht="14.4" x14ac:dyDescent="0.3">
      <c r="A107" s="188"/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</row>
    <row r="108" spans="1:25" ht="14.4" x14ac:dyDescent="0.3">
      <c r="A108" s="188"/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</row>
    <row r="109" spans="1:25" ht="14.4" x14ac:dyDescent="0.3">
      <c r="A109" s="188"/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</row>
    <row r="110" spans="1:25" ht="14.4" x14ac:dyDescent="0.3">
      <c r="A110" s="188"/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</row>
    <row r="111" spans="1:25" ht="14.4" x14ac:dyDescent="0.3">
      <c r="A111" s="188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</row>
    <row r="112" spans="1:25" ht="14.4" x14ac:dyDescent="0.3">
      <c r="A112" s="188"/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</row>
    <row r="113" spans="1:25" ht="14.4" x14ac:dyDescent="0.3">
      <c r="A113" s="188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</row>
    <row r="114" spans="1:25" ht="14.4" x14ac:dyDescent="0.3">
      <c r="A114" s="188"/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</row>
    <row r="115" spans="1:25" ht="14.4" x14ac:dyDescent="0.3">
      <c r="A115" s="188"/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</row>
    <row r="116" spans="1:25" ht="14.4" x14ac:dyDescent="0.3">
      <c r="A116" s="188"/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</row>
    <row r="117" spans="1:25" ht="14.4" x14ac:dyDescent="0.3">
      <c r="A117" s="188"/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</row>
    <row r="118" spans="1:25" ht="14.4" x14ac:dyDescent="0.3">
      <c r="A118" s="188"/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</row>
    <row r="119" spans="1:25" ht="14.4" x14ac:dyDescent="0.3">
      <c r="A119" s="188"/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</row>
    <row r="120" spans="1:25" ht="14.4" x14ac:dyDescent="0.3">
      <c r="A120" s="188"/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</row>
    <row r="121" spans="1:25" ht="14.4" x14ac:dyDescent="0.3">
      <c r="A121" s="188"/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</row>
    <row r="122" spans="1:25" ht="14.4" x14ac:dyDescent="0.3">
      <c r="A122" s="188"/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</row>
    <row r="123" spans="1:25" ht="14.4" x14ac:dyDescent="0.3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</row>
    <row r="124" spans="1:25" ht="14.4" x14ac:dyDescent="0.3">
      <c r="A124" s="188"/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</row>
    <row r="125" spans="1:25" ht="14.4" x14ac:dyDescent="0.3">
      <c r="A125" s="188"/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</row>
    <row r="126" spans="1:25" ht="14.4" x14ac:dyDescent="0.3">
      <c r="A126" s="188"/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</row>
    <row r="127" spans="1:25" ht="14.4" x14ac:dyDescent="0.3">
      <c r="A127" s="188"/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</row>
    <row r="128" spans="1:25" ht="14.4" x14ac:dyDescent="0.3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</row>
    <row r="129" spans="1:25" ht="14.4" x14ac:dyDescent="0.3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</row>
    <row r="130" spans="1:25" ht="14.4" x14ac:dyDescent="0.3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</row>
    <row r="131" spans="1:25" ht="14.4" x14ac:dyDescent="0.3">
      <c r="A131" s="188"/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</row>
    <row r="132" spans="1:25" ht="14.4" x14ac:dyDescent="0.3">
      <c r="A132" s="188"/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</row>
    <row r="133" spans="1:25" ht="14.4" x14ac:dyDescent="0.3">
      <c r="A133" s="188"/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</row>
    <row r="134" spans="1:25" ht="14.4" x14ac:dyDescent="0.3">
      <c r="A134" s="188"/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</row>
    <row r="135" spans="1:25" ht="14.4" x14ac:dyDescent="0.3">
      <c r="A135" s="188"/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</row>
    <row r="136" spans="1:25" ht="14.4" x14ac:dyDescent="0.3">
      <c r="A136" s="188"/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</row>
    <row r="137" spans="1:25" ht="14.4" x14ac:dyDescent="0.3">
      <c r="A137" s="188"/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</row>
    <row r="138" spans="1:25" ht="14.4" x14ac:dyDescent="0.3">
      <c r="A138" s="188"/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</row>
    <row r="139" spans="1:25" ht="14.4" x14ac:dyDescent="0.3">
      <c r="A139" s="188"/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</row>
    <row r="140" spans="1:25" ht="14.4" x14ac:dyDescent="0.3">
      <c r="A140" s="188"/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</row>
    <row r="141" spans="1:25" ht="14.4" x14ac:dyDescent="0.3">
      <c r="A141" s="188"/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</row>
    <row r="142" spans="1:25" ht="14.4" x14ac:dyDescent="0.3">
      <c r="A142" s="188"/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</row>
    <row r="143" spans="1:25" ht="14.4" x14ac:dyDescent="0.3">
      <c r="A143" s="188"/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</row>
    <row r="144" spans="1:25" ht="14.4" x14ac:dyDescent="0.3">
      <c r="A144" s="188"/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</row>
    <row r="145" spans="1:25" ht="14.4" x14ac:dyDescent="0.3">
      <c r="A145" s="188"/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</row>
    <row r="146" spans="1:25" ht="14.4" x14ac:dyDescent="0.3">
      <c r="A146" s="188"/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</row>
    <row r="147" spans="1:25" ht="14.4" x14ac:dyDescent="0.3">
      <c r="A147" s="188"/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</row>
    <row r="148" spans="1:25" ht="14.4" x14ac:dyDescent="0.3">
      <c r="A148" s="188"/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</row>
    <row r="149" spans="1:25" ht="14.4" x14ac:dyDescent="0.3">
      <c r="A149" s="188"/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</row>
    <row r="150" spans="1:25" ht="14.4" x14ac:dyDescent="0.3">
      <c r="A150" s="188"/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</row>
    <row r="151" spans="1:25" ht="14.4" x14ac:dyDescent="0.3">
      <c r="A151" s="188"/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</row>
    <row r="152" spans="1:25" ht="14.4" x14ac:dyDescent="0.3">
      <c r="A152" s="188"/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</row>
    <row r="153" spans="1:25" ht="14.4" x14ac:dyDescent="0.3">
      <c r="A153" s="188"/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</row>
    <row r="154" spans="1:25" ht="14.4" x14ac:dyDescent="0.3">
      <c r="A154" s="188"/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</row>
    <row r="155" spans="1:25" ht="14.4" x14ac:dyDescent="0.3">
      <c r="A155" s="188"/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</row>
    <row r="156" spans="1:25" ht="14.4" x14ac:dyDescent="0.3">
      <c r="A156" s="188"/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</row>
    <row r="157" spans="1:25" ht="14.4" x14ac:dyDescent="0.3">
      <c r="A157" s="188"/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</row>
    <row r="158" spans="1:25" ht="14.4" x14ac:dyDescent="0.3">
      <c r="A158" s="188"/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</row>
    <row r="159" spans="1:25" ht="14.4" x14ac:dyDescent="0.3">
      <c r="A159" s="188"/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</row>
    <row r="160" spans="1:25" ht="14.4" x14ac:dyDescent="0.3">
      <c r="A160" s="188"/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</row>
    <row r="161" spans="1:25" ht="14.4" x14ac:dyDescent="0.3">
      <c r="A161" s="188"/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</row>
    <row r="162" spans="1:25" ht="14.4" x14ac:dyDescent="0.3">
      <c r="A162" s="188"/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</row>
    <row r="163" spans="1:25" ht="14.4" x14ac:dyDescent="0.3">
      <c r="A163" s="188"/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88"/>
      <c r="Y163" s="188"/>
    </row>
    <row r="164" spans="1:25" ht="14.4" x14ac:dyDescent="0.3">
      <c r="A164" s="188"/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</row>
    <row r="165" spans="1:25" ht="14.4" x14ac:dyDescent="0.3">
      <c r="A165" s="188"/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88"/>
      <c r="Y165" s="188"/>
    </row>
    <row r="166" spans="1:25" ht="14.4" x14ac:dyDescent="0.3">
      <c r="A166" s="188"/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88"/>
      <c r="Y166" s="188"/>
    </row>
    <row r="167" spans="1:25" ht="14.4" x14ac:dyDescent="0.3">
      <c r="A167" s="188"/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88"/>
      <c r="Y167" s="188"/>
    </row>
    <row r="168" spans="1:25" ht="14.4" x14ac:dyDescent="0.3">
      <c r="A168" s="188"/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</row>
    <row r="169" spans="1:25" ht="14.4" x14ac:dyDescent="0.3">
      <c r="A169" s="188"/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</row>
    <row r="170" spans="1:25" ht="14.4" x14ac:dyDescent="0.3">
      <c r="A170" s="188"/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</row>
    <row r="171" spans="1:25" ht="14.4" x14ac:dyDescent="0.3">
      <c r="A171" s="188"/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</row>
    <row r="172" spans="1:25" ht="14.4" x14ac:dyDescent="0.3">
      <c r="A172" s="188"/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</row>
    <row r="173" spans="1:25" ht="14.4" x14ac:dyDescent="0.3">
      <c r="A173" s="188"/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8"/>
      <c r="S173" s="188"/>
      <c r="T173" s="188"/>
      <c r="U173" s="188"/>
      <c r="V173" s="188"/>
      <c r="W173" s="188"/>
      <c r="X173" s="188"/>
      <c r="Y173" s="188"/>
    </row>
    <row r="174" spans="1:25" ht="14.4" x14ac:dyDescent="0.3">
      <c r="A174" s="188"/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188"/>
      <c r="Y174" s="188"/>
    </row>
    <row r="175" spans="1:25" ht="14.4" x14ac:dyDescent="0.3">
      <c r="A175" s="188"/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8"/>
      <c r="V175" s="188"/>
      <c r="W175" s="188"/>
      <c r="X175" s="188"/>
      <c r="Y175" s="188"/>
    </row>
    <row r="176" spans="1:25" ht="14.4" x14ac:dyDescent="0.3">
      <c r="A176" s="188"/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</row>
    <row r="177" spans="1:25" ht="14.4" x14ac:dyDescent="0.3">
      <c r="A177" s="188"/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</row>
    <row r="178" spans="1:25" ht="14.4" x14ac:dyDescent="0.3">
      <c r="A178" s="188"/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8"/>
    </row>
    <row r="179" spans="1:25" ht="14.4" x14ac:dyDescent="0.3">
      <c r="A179" s="188"/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88"/>
      <c r="Y179" s="188"/>
    </row>
    <row r="180" spans="1:25" ht="14.4" x14ac:dyDescent="0.3">
      <c r="A180" s="188"/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88"/>
      <c r="Y180" s="188"/>
    </row>
    <row r="181" spans="1:25" ht="14.4" x14ac:dyDescent="0.3">
      <c r="A181" s="188"/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</row>
    <row r="182" spans="1:25" ht="14.4" x14ac:dyDescent="0.3">
      <c r="A182" s="188"/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88"/>
      <c r="Y182" s="188"/>
    </row>
    <row r="183" spans="1:25" ht="14.4" x14ac:dyDescent="0.3">
      <c r="A183" s="188"/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</row>
    <row r="184" spans="1:25" ht="14.4" x14ac:dyDescent="0.3">
      <c r="A184" s="188"/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88"/>
      <c r="Y184" s="188"/>
    </row>
    <row r="185" spans="1:25" ht="14.4" x14ac:dyDescent="0.3">
      <c r="A185" s="188"/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</row>
    <row r="186" spans="1:25" ht="14.4" x14ac:dyDescent="0.3">
      <c r="A186" s="188"/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8"/>
    </row>
    <row r="187" spans="1:25" ht="14.4" x14ac:dyDescent="0.3">
      <c r="A187" s="188"/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88"/>
      <c r="Y187" s="188"/>
    </row>
    <row r="188" spans="1:25" ht="14.4" x14ac:dyDescent="0.3">
      <c r="A188" s="188"/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</row>
    <row r="189" spans="1:25" ht="14.4" x14ac:dyDescent="0.3">
      <c r="A189" s="188"/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188"/>
      <c r="Y189" s="188"/>
    </row>
    <row r="190" spans="1:25" ht="14.4" x14ac:dyDescent="0.3">
      <c r="A190" s="188"/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</row>
    <row r="191" spans="1:25" ht="14.4" x14ac:dyDescent="0.3">
      <c r="A191" s="188"/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  <c r="R191" s="188"/>
      <c r="S191" s="188"/>
      <c r="T191" s="188"/>
      <c r="U191" s="188"/>
      <c r="V191" s="188"/>
      <c r="W191" s="188"/>
      <c r="X191" s="188"/>
      <c r="Y191" s="188"/>
    </row>
    <row r="192" spans="1:25" ht="14.4" x14ac:dyDescent="0.3">
      <c r="A192" s="188"/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188"/>
      <c r="Y192" s="188"/>
    </row>
    <row r="193" spans="1:25" ht="14.4" x14ac:dyDescent="0.3">
      <c r="A193" s="188"/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188"/>
      <c r="Y193" s="188"/>
    </row>
    <row r="194" spans="1:25" ht="14.4" x14ac:dyDescent="0.3">
      <c r="A194" s="188"/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  <c r="R194" s="188"/>
      <c r="S194" s="188"/>
      <c r="T194" s="188"/>
      <c r="U194" s="188"/>
      <c r="V194" s="188"/>
      <c r="W194" s="188"/>
      <c r="X194" s="188"/>
      <c r="Y194" s="188"/>
    </row>
    <row r="195" spans="1:25" ht="14.4" x14ac:dyDescent="0.3">
      <c r="A195" s="188"/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88"/>
      <c r="Y195" s="188"/>
    </row>
    <row r="196" spans="1:25" ht="14.4" x14ac:dyDescent="0.3">
      <c r="A196" s="188"/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8"/>
    </row>
    <row r="197" spans="1:25" ht="14.4" x14ac:dyDescent="0.3">
      <c r="A197" s="188"/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88"/>
      <c r="Y197" s="188"/>
    </row>
    <row r="198" spans="1:25" ht="14.4" x14ac:dyDescent="0.3">
      <c r="A198" s="188"/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88"/>
      <c r="Y198" s="188"/>
    </row>
    <row r="199" spans="1:25" ht="14.4" x14ac:dyDescent="0.3">
      <c r="A199" s="188"/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88"/>
      <c r="Y199" s="188"/>
    </row>
    <row r="200" spans="1:25" ht="14.4" x14ac:dyDescent="0.3">
      <c r="A200" s="188"/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88"/>
      <c r="Y200" s="188"/>
    </row>
    <row r="201" spans="1:25" ht="14.4" x14ac:dyDescent="0.3">
      <c r="A201" s="188"/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88"/>
      <c r="Y201" s="188"/>
    </row>
    <row r="202" spans="1:25" ht="14.4" x14ac:dyDescent="0.3">
      <c r="A202" s="188"/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88"/>
      <c r="Y202" s="188"/>
    </row>
    <row r="203" spans="1:25" ht="14.4" x14ac:dyDescent="0.3">
      <c r="A203" s="188"/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</row>
    <row r="204" spans="1:25" ht="14.4" x14ac:dyDescent="0.3">
      <c r="A204" s="188"/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88"/>
      <c r="Y204" s="188"/>
    </row>
    <row r="205" spans="1:25" ht="14.4" x14ac:dyDescent="0.3">
      <c r="A205" s="188"/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188"/>
      <c r="W205" s="188"/>
      <c r="X205" s="188"/>
      <c r="Y205" s="188"/>
    </row>
    <row r="206" spans="1:25" ht="14.4" x14ac:dyDescent="0.3">
      <c r="A206" s="188"/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8"/>
      <c r="V206" s="188"/>
      <c r="W206" s="188"/>
      <c r="X206" s="188"/>
      <c r="Y206" s="188"/>
    </row>
    <row r="207" spans="1:25" ht="14.4" x14ac:dyDescent="0.3">
      <c r="A207" s="188"/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8"/>
      <c r="V207" s="188"/>
      <c r="W207" s="188"/>
      <c r="X207" s="188"/>
      <c r="Y207" s="188"/>
    </row>
    <row r="208" spans="1:25" ht="14.4" x14ac:dyDescent="0.3">
      <c r="A208" s="188"/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  <c r="R208" s="188"/>
      <c r="S208" s="188"/>
      <c r="T208" s="188"/>
      <c r="U208" s="188"/>
      <c r="V208" s="188"/>
      <c r="W208" s="188"/>
      <c r="X208" s="188"/>
      <c r="Y208" s="188"/>
    </row>
    <row r="209" spans="1:25" ht="14.4" x14ac:dyDescent="0.3">
      <c r="A209" s="188"/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188"/>
      <c r="S209" s="188"/>
      <c r="T209" s="188"/>
      <c r="U209" s="188"/>
      <c r="V209" s="188"/>
      <c r="W209" s="188"/>
      <c r="X209" s="188"/>
      <c r="Y209" s="188"/>
    </row>
    <row r="210" spans="1:25" ht="14.4" x14ac:dyDescent="0.3">
      <c r="A210" s="188"/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  <c r="R210" s="188"/>
      <c r="S210" s="188"/>
      <c r="T210" s="188"/>
      <c r="U210" s="188"/>
      <c r="V210" s="188"/>
      <c r="W210" s="188"/>
      <c r="X210" s="188"/>
      <c r="Y210" s="188"/>
    </row>
    <row r="211" spans="1:25" ht="14.4" x14ac:dyDescent="0.3">
      <c r="A211" s="188"/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  <c r="R211" s="188"/>
      <c r="S211" s="188"/>
      <c r="T211" s="188"/>
      <c r="U211" s="188"/>
      <c r="V211" s="188"/>
      <c r="W211" s="188"/>
      <c r="X211" s="188"/>
      <c r="Y211" s="188"/>
    </row>
    <row r="212" spans="1:25" ht="14.4" x14ac:dyDescent="0.3">
      <c r="A212" s="188"/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88"/>
      <c r="Y212" s="188"/>
    </row>
    <row r="213" spans="1:25" ht="14.4" x14ac:dyDescent="0.3">
      <c r="A213" s="188"/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88"/>
      <c r="Y213" s="188"/>
    </row>
    <row r="214" spans="1:25" ht="14.4" x14ac:dyDescent="0.3">
      <c r="A214" s="188"/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88"/>
      <c r="Y214" s="188"/>
    </row>
    <row r="215" spans="1:25" ht="14.4" x14ac:dyDescent="0.3">
      <c r="A215" s="188"/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</row>
    <row r="216" spans="1:25" ht="14.4" x14ac:dyDescent="0.3">
      <c r="A216" s="188"/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88"/>
      <c r="Y216" s="188"/>
    </row>
    <row r="217" spans="1:25" ht="14.4" x14ac:dyDescent="0.3">
      <c r="A217" s="188"/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88"/>
      <c r="Y217" s="188"/>
    </row>
    <row r="218" spans="1:25" ht="14.4" x14ac:dyDescent="0.3">
      <c r="A218" s="188"/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88"/>
      <c r="Y218" s="188"/>
    </row>
    <row r="219" spans="1:25" ht="14.4" x14ac:dyDescent="0.3">
      <c r="A219" s="188"/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88"/>
      <c r="Y219" s="188"/>
    </row>
    <row r="220" spans="1:25" ht="14.4" x14ac:dyDescent="0.3">
      <c r="A220" s="188"/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88"/>
      <c r="Y220" s="188"/>
    </row>
    <row r="221" spans="1:25" ht="14.4" x14ac:dyDescent="0.3">
      <c r="A221" s="188"/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88"/>
      <c r="Y221" s="188"/>
    </row>
    <row r="222" spans="1:25" ht="14.4" x14ac:dyDescent="0.3">
      <c r="A222" s="188"/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88"/>
      <c r="V222" s="188"/>
      <c r="W222" s="188"/>
      <c r="X222" s="188"/>
      <c r="Y222" s="188"/>
    </row>
    <row r="223" spans="1:25" ht="14.4" x14ac:dyDescent="0.3">
      <c r="A223" s="188"/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8"/>
      <c r="V223" s="188"/>
      <c r="W223" s="188"/>
      <c r="X223" s="188"/>
      <c r="Y223" s="188"/>
    </row>
    <row r="224" spans="1:25" ht="14.4" x14ac:dyDescent="0.3">
      <c r="A224" s="188"/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188"/>
      <c r="Y224" s="188"/>
    </row>
    <row r="225" spans="1:25" ht="14.4" x14ac:dyDescent="0.3">
      <c r="A225" s="188"/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8"/>
      <c r="W225" s="188"/>
      <c r="X225" s="188"/>
      <c r="Y225" s="188"/>
    </row>
    <row r="226" spans="1:25" ht="14.4" x14ac:dyDescent="0.3">
      <c r="A226" s="188"/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188"/>
      <c r="Y226" s="188"/>
    </row>
    <row r="227" spans="1:25" ht="14.4" x14ac:dyDescent="0.3">
      <c r="A227" s="188"/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188"/>
      <c r="Y227" s="188"/>
    </row>
    <row r="228" spans="1:25" ht="14.4" x14ac:dyDescent="0.3">
      <c r="A228" s="188"/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188"/>
    </row>
    <row r="229" spans="1:25" ht="14.4" x14ac:dyDescent="0.3">
      <c r="A229" s="188"/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88"/>
      <c r="Y229" s="188"/>
    </row>
    <row r="230" spans="1:25" ht="14.4" x14ac:dyDescent="0.3">
      <c r="A230" s="188"/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88"/>
      <c r="Y230" s="188"/>
    </row>
    <row r="231" spans="1:25" ht="14.4" x14ac:dyDescent="0.3">
      <c r="A231" s="188"/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88"/>
      <c r="Y231" s="188"/>
    </row>
    <row r="232" spans="1:25" ht="14.4" x14ac:dyDescent="0.3">
      <c r="A232" s="188"/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88"/>
      <c r="Y232" s="188"/>
    </row>
    <row r="233" spans="1:25" ht="14.4" x14ac:dyDescent="0.3">
      <c r="A233" s="188"/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88"/>
      <c r="Y233" s="188"/>
    </row>
    <row r="234" spans="1:25" ht="14.4" x14ac:dyDescent="0.3">
      <c r="A234" s="188"/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88"/>
      <c r="Y234" s="188"/>
    </row>
    <row r="235" spans="1:25" ht="14.4" x14ac:dyDescent="0.3">
      <c r="A235" s="188"/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88"/>
      <c r="Y235" s="188"/>
    </row>
    <row r="236" spans="1:25" ht="14.4" x14ac:dyDescent="0.3">
      <c r="A236" s="188"/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88"/>
      <c r="Y236" s="188"/>
    </row>
    <row r="237" spans="1:25" ht="14.4" x14ac:dyDescent="0.3">
      <c r="A237" s="188"/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88"/>
      <c r="Y237" s="188"/>
    </row>
    <row r="238" spans="1:25" ht="14.4" x14ac:dyDescent="0.3">
      <c r="A238" s="188"/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88"/>
      <c r="Y238" s="188"/>
    </row>
    <row r="239" spans="1:25" ht="14.4" x14ac:dyDescent="0.3">
      <c r="A239" s="188"/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</row>
    <row r="240" spans="1:25" ht="14.4" x14ac:dyDescent="0.3">
      <c r="A240" s="188"/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8"/>
      <c r="V240" s="188"/>
      <c r="W240" s="188"/>
      <c r="X240" s="188"/>
      <c r="Y240" s="188"/>
    </row>
    <row r="241" spans="1:25" ht="14.4" x14ac:dyDescent="0.3">
      <c r="A241" s="188"/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188"/>
      <c r="W241" s="188"/>
      <c r="X241" s="188"/>
      <c r="Y241" s="188"/>
    </row>
    <row r="242" spans="1:25" ht="14.4" x14ac:dyDescent="0.3">
      <c r="A242" s="188"/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8"/>
      <c r="V242" s="188"/>
      <c r="W242" s="188"/>
      <c r="X242" s="188"/>
      <c r="Y242" s="188"/>
    </row>
    <row r="243" spans="1:25" ht="14.4" x14ac:dyDescent="0.3">
      <c r="A243" s="188"/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8"/>
      <c r="V243" s="188"/>
      <c r="W243" s="188"/>
      <c r="X243" s="188"/>
      <c r="Y243" s="188"/>
    </row>
    <row r="244" spans="1:25" ht="14.4" x14ac:dyDescent="0.3">
      <c r="A244" s="188"/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  <c r="R244" s="188"/>
      <c r="S244" s="188"/>
      <c r="T244" s="188"/>
      <c r="U244" s="188"/>
      <c r="V244" s="188"/>
      <c r="W244" s="188"/>
      <c r="X244" s="188"/>
      <c r="Y244" s="188"/>
    </row>
    <row r="245" spans="1:25" ht="14.4" x14ac:dyDescent="0.3">
      <c r="A245" s="188"/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  <c r="R245" s="188"/>
      <c r="S245" s="188"/>
      <c r="T245" s="188"/>
      <c r="U245" s="188"/>
      <c r="V245" s="188"/>
      <c r="W245" s="188"/>
      <c r="X245" s="188"/>
      <c r="Y245" s="188"/>
    </row>
    <row r="246" spans="1:25" ht="14.4" x14ac:dyDescent="0.3">
      <c r="A246" s="188"/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  <c r="R246" s="188"/>
      <c r="S246" s="188"/>
      <c r="T246" s="188"/>
      <c r="U246" s="188"/>
      <c r="V246" s="188"/>
      <c r="W246" s="188"/>
      <c r="X246" s="188"/>
      <c r="Y246" s="188"/>
    </row>
    <row r="247" spans="1:25" ht="14.4" x14ac:dyDescent="0.3">
      <c r="A247" s="188"/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  <c r="R247" s="188"/>
      <c r="S247" s="188"/>
      <c r="T247" s="188"/>
      <c r="U247" s="188"/>
      <c r="V247" s="188"/>
      <c r="W247" s="188"/>
      <c r="X247" s="188"/>
      <c r="Y247" s="188"/>
    </row>
    <row r="248" spans="1:25" ht="14.4" x14ac:dyDescent="0.3">
      <c r="A248" s="188"/>
      <c r="B248" s="188"/>
      <c r="C248" s="188"/>
      <c r="D248" s="188"/>
      <c r="E248" s="188"/>
      <c r="F248" s="188"/>
      <c r="G248" s="188"/>
      <c r="H248" s="188"/>
      <c r="I248" s="188"/>
      <c r="J248" s="188"/>
      <c r="K248" s="188"/>
      <c r="L248" s="188"/>
      <c r="M248" s="188"/>
      <c r="N248" s="188"/>
      <c r="O248" s="188"/>
      <c r="P248" s="188"/>
      <c r="Q248" s="188"/>
      <c r="R248" s="188"/>
      <c r="S248" s="188"/>
      <c r="T248" s="188"/>
      <c r="U248" s="188"/>
      <c r="V248" s="188"/>
      <c r="W248" s="188"/>
      <c r="X248" s="188"/>
      <c r="Y248" s="188"/>
    </row>
    <row r="249" spans="1:25" ht="14.4" x14ac:dyDescent="0.3">
      <c r="A249" s="188"/>
      <c r="B249" s="188"/>
      <c r="C249" s="188"/>
      <c r="D249" s="188"/>
      <c r="E249" s="188"/>
      <c r="F249" s="188"/>
      <c r="G249" s="188"/>
      <c r="H249" s="188"/>
      <c r="I249" s="188"/>
      <c r="J249" s="188"/>
      <c r="K249" s="188"/>
      <c r="L249" s="188"/>
      <c r="M249" s="188"/>
      <c r="N249" s="188"/>
      <c r="O249" s="188"/>
      <c r="P249" s="188"/>
      <c r="Q249" s="188"/>
      <c r="R249" s="188"/>
      <c r="S249" s="188"/>
      <c r="T249" s="188"/>
      <c r="U249" s="188"/>
      <c r="V249" s="188"/>
      <c r="W249" s="188"/>
      <c r="X249" s="188"/>
      <c r="Y249" s="188"/>
    </row>
    <row r="250" spans="1:25" ht="14.4" x14ac:dyDescent="0.3">
      <c r="A250" s="188"/>
      <c r="B250" s="188"/>
      <c r="C250" s="188"/>
      <c r="D250" s="188"/>
      <c r="E250" s="188"/>
      <c r="F250" s="188"/>
      <c r="G250" s="188"/>
      <c r="H250" s="188"/>
      <c r="I250" s="188"/>
      <c r="J250" s="188"/>
      <c r="K250" s="188"/>
      <c r="L250" s="188"/>
      <c r="M250" s="188"/>
      <c r="N250" s="188"/>
      <c r="O250" s="188"/>
      <c r="P250" s="188"/>
      <c r="Q250" s="188"/>
      <c r="R250" s="188"/>
      <c r="S250" s="188"/>
      <c r="T250" s="188"/>
      <c r="U250" s="188"/>
      <c r="V250" s="188"/>
      <c r="W250" s="188"/>
      <c r="X250" s="188"/>
      <c r="Y250" s="188"/>
    </row>
    <row r="251" spans="1:25" ht="14.4" x14ac:dyDescent="0.3">
      <c r="A251" s="188"/>
      <c r="B251" s="188"/>
      <c r="C251" s="188"/>
      <c r="D251" s="188"/>
      <c r="E251" s="188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  <c r="P251" s="188"/>
      <c r="Q251" s="188"/>
      <c r="R251" s="188"/>
      <c r="S251" s="188"/>
      <c r="T251" s="188"/>
      <c r="U251" s="188"/>
      <c r="V251" s="188"/>
      <c r="W251" s="188"/>
      <c r="X251" s="188"/>
      <c r="Y251" s="188"/>
    </row>
    <row r="252" spans="1:25" ht="14.4" x14ac:dyDescent="0.3">
      <c r="A252" s="188"/>
      <c r="B252" s="188"/>
      <c r="C252" s="188"/>
      <c r="D252" s="188"/>
      <c r="E252" s="188"/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  <c r="P252" s="188"/>
      <c r="Q252" s="188"/>
      <c r="R252" s="188"/>
      <c r="S252" s="188"/>
      <c r="T252" s="188"/>
      <c r="U252" s="188"/>
      <c r="V252" s="188"/>
      <c r="W252" s="188"/>
      <c r="X252" s="188"/>
      <c r="Y252" s="188"/>
    </row>
    <row r="253" spans="1:25" ht="14.4" x14ac:dyDescent="0.3">
      <c r="A253" s="188"/>
      <c r="B253" s="188"/>
      <c r="C253" s="188"/>
      <c r="D253" s="188"/>
      <c r="E253" s="188"/>
      <c r="F253" s="188"/>
      <c r="G253" s="188"/>
      <c r="H253" s="188"/>
      <c r="I253" s="188"/>
      <c r="J253" s="188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8"/>
      <c r="V253" s="188"/>
      <c r="W253" s="188"/>
      <c r="X253" s="188"/>
      <c r="Y253" s="188"/>
    </row>
    <row r="254" spans="1:25" ht="14.4" x14ac:dyDescent="0.3">
      <c r="A254" s="188"/>
      <c r="B254" s="188"/>
      <c r="C254" s="188"/>
      <c r="D254" s="188"/>
      <c r="E254" s="188"/>
      <c r="F254" s="188"/>
      <c r="G254" s="188"/>
      <c r="H254" s="188"/>
      <c r="I254" s="188"/>
      <c r="J254" s="188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8"/>
      <c r="V254" s="188"/>
      <c r="W254" s="188"/>
      <c r="X254" s="188"/>
      <c r="Y254" s="188"/>
    </row>
    <row r="255" spans="1:25" ht="14.4" x14ac:dyDescent="0.3">
      <c r="A255" s="188"/>
      <c r="B255" s="188"/>
      <c r="C255" s="188"/>
      <c r="D255" s="188"/>
      <c r="E255" s="188"/>
      <c r="F255" s="188"/>
      <c r="G255" s="188"/>
      <c r="H255" s="188"/>
      <c r="I255" s="188"/>
      <c r="J255" s="188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8"/>
      <c r="V255" s="188"/>
      <c r="W255" s="188"/>
      <c r="X255" s="188"/>
      <c r="Y255" s="188"/>
    </row>
    <row r="256" spans="1:25" ht="14.4" x14ac:dyDescent="0.3">
      <c r="A256" s="188"/>
      <c r="B256" s="188"/>
      <c r="C256" s="188"/>
      <c r="D256" s="188"/>
      <c r="E256" s="188"/>
      <c r="F256" s="188"/>
      <c r="G256" s="188"/>
      <c r="H256" s="188"/>
      <c r="I256" s="188"/>
      <c r="J256" s="188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  <c r="U256" s="188"/>
      <c r="V256" s="188"/>
      <c r="W256" s="188"/>
      <c r="X256" s="188"/>
      <c r="Y256" s="188"/>
    </row>
    <row r="257" spans="1:25" ht="14.4" x14ac:dyDescent="0.3">
      <c r="A257" s="188"/>
      <c r="B257" s="188"/>
      <c r="C257" s="188"/>
      <c r="D257" s="188"/>
      <c r="E257" s="188"/>
      <c r="F257" s="188"/>
      <c r="G257" s="188"/>
      <c r="H257" s="188"/>
      <c r="I257" s="188"/>
      <c r="J257" s="188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  <c r="U257" s="188"/>
      <c r="V257" s="188"/>
      <c r="W257" s="188"/>
      <c r="X257" s="188"/>
      <c r="Y257" s="188"/>
    </row>
    <row r="258" spans="1:25" ht="14.4" x14ac:dyDescent="0.3">
      <c r="A258" s="188"/>
      <c r="B258" s="188"/>
      <c r="C258" s="188"/>
      <c r="D258" s="188"/>
      <c r="E258" s="188"/>
      <c r="F258" s="188"/>
      <c r="G258" s="188"/>
      <c r="H258" s="188"/>
      <c r="I258" s="188"/>
      <c r="J258" s="188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8"/>
      <c r="V258" s="188"/>
      <c r="W258" s="188"/>
      <c r="X258" s="188"/>
      <c r="Y258" s="188"/>
    </row>
    <row r="259" spans="1:25" ht="14.4" x14ac:dyDescent="0.3">
      <c r="A259" s="188"/>
      <c r="B259" s="188"/>
      <c r="C259" s="188"/>
      <c r="D259" s="188"/>
      <c r="E259" s="188"/>
      <c r="F259" s="188"/>
      <c r="G259" s="188"/>
      <c r="H259" s="188"/>
      <c r="I259" s="188"/>
      <c r="J259" s="188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  <c r="U259" s="188"/>
      <c r="V259" s="188"/>
      <c r="W259" s="188"/>
      <c r="X259" s="188"/>
      <c r="Y259" s="188"/>
    </row>
    <row r="260" spans="1:25" ht="14.4" x14ac:dyDescent="0.3">
      <c r="A260" s="188"/>
      <c r="B260" s="188"/>
      <c r="C260" s="188"/>
      <c r="D260" s="188"/>
      <c r="E260" s="188"/>
      <c r="F260" s="188"/>
      <c r="G260" s="188"/>
      <c r="H260" s="188"/>
      <c r="I260" s="188"/>
      <c r="J260" s="188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8"/>
      <c r="V260" s="188"/>
      <c r="W260" s="188"/>
      <c r="X260" s="188"/>
      <c r="Y260" s="188"/>
    </row>
    <row r="261" spans="1:25" ht="14.4" x14ac:dyDescent="0.3">
      <c r="A261" s="188"/>
      <c r="B261" s="188"/>
      <c r="C261" s="188"/>
      <c r="D261" s="188"/>
      <c r="E261" s="188"/>
      <c r="F261" s="188"/>
      <c r="G261" s="188"/>
      <c r="H261" s="188"/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8"/>
      <c r="V261" s="188"/>
      <c r="W261" s="188"/>
      <c r="X261" s="188"/>
      <c r="Y261" s="188"/>
    </row>
    <row r="262" spans="1:25" ht="14.4" x14ac:dyDescent="0.3">
      <c r="A262" s="188"/>
      <c r="B262" s="188"/>
      <c r="C262" s="188"/>
      <c r="D262" s="188"/>
      <c r="E262" s="188"/>
      <c r="F262" s="188"/>
      <c r="G262" s="188"/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8"/>
      <c r="V262" s="188"/>
      <c r="W262" s="188"/>
      <c r="X262" s="188"/>
      <c r="Y262" s="188"/>
    </row>
    <row r="263" spans="1:25" ht="14.4" x14ac:dyDescent="0.3">
      <c r="A263" s="188"/>
      <c r="B263" s="188"/>
      <c r="C263" s="188"/>
      <c r="D263" s="188"/>
      <c r="E263" s="188"/>
      <c r="F263" s="188"/>
      <c r="G263" s="188"/>
      <c r="H263" s="188"/>
      <c r="I263" s="188"/>
      <c r="J263" s="188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8"/>
      <c r="V263" s="188"/>
      <c r="W263" s="188"/>
      <c r="X263" s="188"/>
      <c r="Y263" s="188"/>
    </row>
    <row r="264" spans="1:25" ht="14.4" x14ac:dyDescent="0.3">
      <c r="A264" s="188"/>
      <c r="B264" s="188"/>
      <c r="C264" s="188"/>
      <c r="D264" s="188"/>
      <c r="E264" s="188"/>
      <c r="F264" s="188"/>
      <c r="G264" s="188"/>
      <c r="H264" s="188"/>
      <c r="I264" s="188"/>
      <c r="J264" s="188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8"/>
      <c r="V264" s="188"/>
      <c r="W264" s="188"/>
      <c r="X264" s="188"/>
      <c r="Y264" s="188"/>
    </row>
    <row r="265" spans="1:25" ht="14.4" x14ac:dyDescent="0.3">
      <c r="A265" s="188"/>
      <c r="B265" s="188"/>
      <c r="C265" s="188"/>
      <c r="D265" s="188"/>
      <c r="E265" s="188"/>
      <c r="F265" s="188"/>
      <c r="G265" s="188"/>
      <c r="H265" s="188"/>
      <c r="I265" s="188"/>
      <c r="J265" s="188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8"/>
      <c r="W265" s="188"/>
      <c r="X265" s="188"/>
      <c r="Y265" s="188"/>
    </row>
    <row r="266" spans="1:25" ht="14.4" x14ac:dyDescent="0.3">
      <c r="A266" s="188"/>
      <c r="B266" s="188"/>
      <c r="C266" s="188"/>
      <c r="D266" s="188"/>
      <c r="E266" s="188"/>
      <c r="F266" s="188"/>
      <c r="G266" s="188"/>
      <c r="H266" s="188"/>
      <c r="I266" s="188"/>
      <c r="J266" s="188"/>
      <c r="K266" s="188"/>
      <c r="L266" s="188"/>
      <c r="M266" s="188"/>
      <c r="N266" s="188"/>
      <c r="O266" s="188"/>
      <c r="P266" s="188"/>
      <c r="Q266" s="188"/>
      <c r="R266" s="188"/>
      <c r="S266" s="188"/>
      <c r="T266" s="188"/>
      <c r="U266" s="188"/>
      <c r="V266" s="188"/>
      <c r="W266" s="188"/>
      <c r="X266" s="188"/>
      <c r="Y266" s="188"/>
    </row>
    <row r="267" spans="1:25" ht="14.4" x14ac:dyDescent="0.3">
      <c r="A267" s="188"/>
      <c r="B267" s="188"/>
      <c r="C267" s="188"/>
      <c r="D267" s="188"/>
      <c r="E267" s="188"/>
      <c r="F267" s="188"/>
      <c r="G267" s="188"/>
      <c r="H267" s="188"/>
      <c r="I267" s="188"/>
      <c r="J267" s="188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8"/>
      <c r="V267" s="188"/>
      <c r="W267" s="188"/>
      <c r="X267" s="188"/>
      <c r="Y267" s="188"/>
    </row>
    <row r="268" spans="1:25" ht="14.4" x14ac:dyDescent="0.3">
      <c r="A268" s="188"/>
      <c r="B268" s="188"/>
      <c r="C268" s="188"/>
      <c r="D268" s="188"/>
      <c r="E268" s="188"/>
      <c r="F268" s="188"/>
      <c r="G268" s="188"/>
      <c r="H268" s="188"/>
      <c r="I268" s="188"/>
      <c r="J268" s="188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8"/>
      <c r="V268" s="188"/>
      <c r="W268" s="188"/>
      <c r="X268" s="188"/>
      <c r="Y268" s="188"/>
    </row>
    <row r="269" spans="1:25" ht="14.4" x14ac:dyDescent="0.3">
      <c r="A269" s="188"/>
      <c r="B269" s="188"/>
      <c r="C269" s="188"/>
      <c r="D269" s="188"/>
      <c r="E269" s="188"/>
      <c r="F269" s="188"/>
      <c r="G269" s="188"/>
      <c r="H269" s="188"/>
      <c r="I269" s="188"/>
      <c r="J269" s="188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8"/>
      <c r="V269" s="188"/>
      <c r="W269" s="188"/>
      <c r="X269" s="188"/>
      <c r="Y269" s="188"/>
    </row>
    <row r="270" spans="1:25" ht="14.4" x14ac:dyDescent="0.3">
      <c r="A270" s="188"/>
      <c r="B270" s="188"/>
      <c r="C270" s="188"/>
      <c r="D270" s="188"/>
      <c r="E270" s="188"/>
      <c r="F270" s="188"/>
      <c r="G270" s="188"/>
      <c r="H270" s="188"/>
      <c r="I270" s="188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8"/>
      <c r="V270" s="188"/>
      <c r="W270" s="188"/>
      <c r="X270" s="188"/>
      <c r="Y270" s="188"/>
    </row>
    <row r="271" spans="1:25" ht="14.4" x14ac:dyDescent="0.3">
      <c r="A271" s="188"/>
      <c r="B271" s="188"/>
      <c r="C271" s="188"/>
      <c r="D271" s="188"/>
      <c r="E271" s="188"/>
      <c r="F271" s="188"/>
      <c r="G271" s="188"/>
      <c r="H271" s="188"/>
      <c r="I271" s="188"/>
      <c r="J271" s="188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8"/>
      <c r="V271" s="188"/>
      <c r="W271" s="188"/>
      <c r="X271" s="188"/>
      <c r="Y271" s="188"/>
    </row>
    <row r="272" spans="1:25" ht="14.4" x14ac:dyDescent="0.3">
      <c r="A272" s="188"/>
      <c r="B272" s="188"/>
      <c r="C272" s="188"/>
      <c r="D272" s="188"/>
      <c r="E272" s="188"/>
      <c r="F272" s="188"/>
      <c r="G272" s="188"/>
      <c r="H272" s="188"/>
      <c r="I272" s="188"/>
      <c r="J272" s="188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  <c r="U272" s="188"/>
      <c r="V272" s="188"/>
      <c r="W272" s="188"/>
      <c r="X272" s="188"/>
      <c r="Y272" s="188"/>
    </row>
    <row r="273" spans="1:25" ht="14.4" x14ac:dyDescent="0.3">
      <c r="A273" s="188"/>
      <c r="B273" s="188"/>
      <c r="C273" s="188"/>
      <c r="D273" s="188"/>
      <c r="E273" s="188"/>
      <c r="F273" s="188"/>
      <c r="G273" s="188"/>
      <c r="H273" s="188"/>
      <c r="I273" s="188"/>
      <c r="J273" s="188"/>
      <c r="K273" s="188"/>
      <c r="L273" s="188"/>
      <c r="M273" s="188"/>
      <c r="N273" s="188"/>
      <c r="O273" s="188"/>
      <c r="P273" s="188"/>
      <c r="Q273" s="188"/>
      <c r="R273" s="188"/>
      <c r="S273" s="188"/>
      <c r="T273" s="188"/>
      <c r="U273" s="188"/>
      <c r="V273" s="188"/>
      <c r="W273" s="188"/>
      <c r="X273" s="188"/>
      <c r="Y273" s="188"/>
    </row>
    <row r="274" spans="1:25" ht="14.4" x14ac:dyDescent="0.3">
      <c r="A274" s="188"/>
      <c r="B274" s="188"/>
      <c r="C274" s="188"/>
      <c r="D274" s="188"/>
      <c r="E274" s="188"/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8"/>
      <c r="V274" s="188"/>
      <c r="W274" s="188"/>
      <c r="X274" s="188"/>
      <c r="Y274" s="188"/>
    </row>
    <row r="275" spans="1:25" ht="14.4" x14ac:dyDescent="0.3">
      <c r="A275" s="188"/>
      <c r="B275" s="188"/>
      <c r="C275" s="188"/>
      <c r="D275" s="188"/>
      <c r="E275" s="188"/>
      <c r="F275" s="188"/>
      <c r="G275" s="188"/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  <c r="R275" s="188"/>
      <c r="S275" s="188"/>
      <c r="T275" s="188"/>
      <c r="U275" s="188"/>
      <c r="V275" s="188"/>
      <c r="W275" s="188"/>
      <c r="X275" s="188"/>
      <c r="Y275" s="188"/>
    </row>
    <row r="276" spans="1:25" ht="14.4" x14ac:dyDescent="0.3">
      <c r="A276" s="188"/>
      <c r="B276" s="188"/>
      <c r="C276" s="188"/>
      <c r="D276" s="188"/>
      <c r="E276" s="188"/>
      <c r="F276" s="188"/>
      <c r="G276" s="188"/>
      <c r="H276" s="188"/>
      <c r="I276" s="188"/>
      <c r="J276" s="188"/>
      <c r="K276" s="188"/>
      <c r="L276" s="188"/>
      <c r="M276" s="188"/>
      <c r="N276" s="188"/>
      <c r="O276" s="188"/>
      <c r="P276" s="188"/>
      <c r="Q276" s="188"/>
      <c r="R276" s="188"/>
      <c r="S276" s="188"/>
      <c r="T276" s="188"/>
      <c r="U276" s="188"/>
      <c r="V276" s="188"/>
      <c r="W276" s="188"/>
      <c r="X276" s="188"/>
      <c r="Y276" s="188"/>
    </row>
    <row r="277" spans="1:25" ht="14.4" x14ac:dyDescent="0.3">
      <c r="A277" s="188"/>
      <c r="B277" s="188"/>
      <c r="C277" s="188"/>
      <c r="D277" s="188"/>
      <c r="E277" s="188"/>
      <c r="F277" s="188"/>
      <c r="G277" s="188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  <c r="R277" s="188"/>
      <c r="S277" s="188"/>
      <c r="T277" s="188"/>
      <c r="U277" s="188"/>
      <c r="V277" s="188"/>
      <c r="W277" s="188"/>
      <c r="X277" s="188"/>
      <c r="Y277" s="188"/>
    </row>
    <row r="278" spans="1:25" ht="14.4" x14ac:dyDescent="0.3">
      <c r="A278" s="188"/>
      <c r="B278" s="188"/>
      <c r="C278" s="188"/>
      <c r="D278" s="188"/>
      <c r="E278" s="188"/>
      <c r="F278" s="188"/>
      <c r="G278" s="188"/>
      <c r="H278" s="188"/>
      <c r="I278" s="188"/>
      <c r="J278" s="188"/>
      <c r="K278" s="188"/>
      <c r="L278" s="188"/>
      <c r="M278" s="188"/>
      <c r="N278" s="188"/>
      <c r="O278" s="188"/>
      <c r="P278" s="188"/>
      <c r="Q278" s="188"/>
      <c r="R278" s="188"/>
      <c r="S278" s="188"/>
      <c r="T278" s="188"/>
      <c r="U278" s="188"/>
      <c r="V278" s="188"/>
      <c r="W278" s="188"/>
      <c r="X278" s="188"/>
      <c r="Y278" s="188"/>
    </row>
    <row r="279" spans="1:25" ht="14.4" x14ac:dyDescent="0.3">
      <c r="A279" s="188"/>
      <c r="B279" s="188"/>
      <c r="C279" s="188"/>
      <c r="D279" s="188"/>
      <c r="E279" s="188"/>
      <c r="F279" s="188"/>
      <c r="G279" s="188"/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8"/>
      <c r="V279" s="188"/>
      <c r="W279" s="188"/>
      <c r="X279" s="188"/>
      <c r="Y279" s="188"/>
    </row>
    <row r="280" spans="1:25" ht="14.4" x14ac:dyDescent="0.3">
      <c r="A280" s="188"/>
      <c r="B280" s="188"/>
      <c r="C280" s="188"/>
      <c r="D280" s="188"/>
      <c r="E280" s="188"/>
      <c r="F280" s="188"/>
      <c r="G280" s="188"/>
      <c r="H280" s="188"/>
      <c r="I280" s="188"/>
      <c r="J280" s="188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  <c r="U280" s="188"/>
      <c r="V280" s="188"/>
      <c r="W280" s="188"/>
      <c r="X280" s="188"/>
      <c r="Y280" s="188"/>
    </row>
    <row r="281" spans="1:25" ht="14.4" x14ac:dyDescent="0.3">
      <c r="A281" s="188"/>
      <c r="B281" s="188"/>
      <c r="C281" s="188"/>
      <c r="D281" s="188"/>
      <c r="E281" s="188"/>
      <c r="F281" s="188"/>
      <c r="G281" s="188"/>
      <c r="H281" s="188"/>
      <c r="I281" s="188"/>
      <c r="J281" s="188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8"/>
      <c r="V281" s="188"/>
      <c r="W281" s="188"/>
      <c r="X281" s="188"/>
      <c r="Y281" s="188"/>
    </row>
    <row r="282" spans="1:25" ht="14.4" x14ac:dyDescent="0.3">
      <c r="A282" s="188"/>
      <c r="B282" s="188"/>
      <c r="C282" s="188"/>
      <c r="D282" s="188"/>
      <c r="E282" s="188"/>
      <c r="F282" s="188"/>
      <c r="G282" s="188"/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8"/>
      <c r="V282" s="188"/>
      <c r="W282" s="188"/>
      <c r="X282" s="188"/>
      <c r="Y282" s="188"/>
    </row>
    <row r="283" spans="1:25" ht="14.4" x14ac:dyDescent="0.3">
      <c r="A283" s="188"/>
      <c r="B283" s="188"/>
      <c r="C283" s="188"/>
      <c r="D283" s="188"/>
      <c r="E283" s="188"/>
      <c r="F283" s="188"/>
      <c r="G283" s="188"/>
      <c r="H283" s="188"/>
      <c r="I283" s="188"/>
      <c r="J283" s="188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8"/>
      <c r="V283" s="188"/>
      <c r="W283" s="188"/>
      <c r="X283" s="188"/>
      <c r="Y283" s="188"/>
    </row>
    <row r="284" spans="1:25" ht="14.4" x14ac:dyDescent="0.3">
      <c r="A284" s="188"/>
      <c r="B284" s="188"/>
      <c r="C284" s="188"/>
      <c r="D284" s="188"/>
      <c r="E284" s="188"/>
      <c r="F284" s="188"/>
      <c r="G284" s="188"/>
      <c r="H284" s="188"/>
      <c r="I284" s="188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8"/>
      <c r="V284" s="188"/>
      <c r="W284" s="188"/>
      <c r="X284" s="188"/>
      <c r="Y284" s="188"/>
    </row>
    <row r="285" spans="1:25" ht="14.4" x14ac:dyDescent="0.3">
      <c r="A285" s="188"/>
      <c r="B285" s="188"/>
      <c r="C285" s="188"/>
      <c r="D285" s="188"/>
      <c r="E285" s="188"/>
      <c r="F285" s="188"/>
      <c r="G285" s="188"/>
      <c r="H285" s="188"/>
      <c r="I285" s="188"/>
      <c r="J285" s="188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8"/>
      <c r="V285" s="188"/>
      <c r="W285" s="188"/>
      <c r="X285" s="188"/>
      <c r="Y285" s="188"/>
    </row>
    <row r="286" spans="1:25" ht="14.4" x14ac:dyDescent="0.3">
      <c r="A286" s="188"/>
      <c r="B286" s="188"/>
      <c r="C286" s="188"/>
      <c r="D286" s="188"/>
      <c r="E286" s="188"/>
      <c r="F286" s="188"/>
      <c r="G286" s="188"/>
      <c r="H286" s="188"/>
      <c r="I286" s="188"/>
      <c r="J286" s="188"/>
      <c r="K286" s="188"/>
      <c r="L286" s="188"/>
      <c r="M286" s="188"/>
      <c r="N286" s="188"/>
      <c r="O286" s="188"/>
      <c r="P286" s="188"/>
      <c r="Q286" s="188"/>
      <c r="R286" s="188"/>
      <c r="S286" s="188"/>
      <c r="T286" s="188"/>
      <c r="U286" s="188"/>
      <c r="V286" s="188"/>
      <c r="W286" s="188"/>
      <c r="X286" s="188"/>
      <c r="Y286" s="188"/>
    </row>
    <row r="287" spans="1:25" ht="14.4" x14ac:dyDescent="0.3">
      <c r="A287" s="188"/>
      <c r="B287" s="188"/>
      <c r="C287" s="188"/>
      <c r="D287" s="188"/>
      <c r="E287" s="188"/>
      <c r="F287" s="188"/>
      <c r="G287" s="188"/>
      <c r="H287" s="188"/>
      <c r="I287" s="188"/>
      <c r="J287" s="188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8"/>
      <c r="V287" s="188"/>
      <c r="W287" s="188"/>
      <c r="X287" s="188"/>
      <c r="Y287" s="188"/>
    </row>
    <row r="288" spans="1:25" ht="14.4" x14ac:dyDescent="0.3">
      <c r="A288" s="188"/>
      <c r="B288" s="188"/>
      <c r="C288" s="188"/>
      <c r="D288" s="188"/>
      <c r="E288" s="188"/>
      <c r="F288" s="188"/>
      <c r="G288" s="188"/>
      <c r="H288" s="188"/>
      <c r="I288" s="188"/>
      <c r="J288" s="188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8"/>
      <c r="V288" s="188"/>
      <c r="W288" s="188"/>
      <c r="X288" s="188"/>
      <c r="Y288" s="188"/>
    </row>
    <row r="289" spans="1:25" ht="14.4" x14ac:dyDescent="0.3">
      <c r="A289" s="188"/>
      <c r="B289" s="188"/>
      <c r="C289" s="188"/>
      <c r="D289" s="188"/>
      <c r="E289" s="188"/>
      <c r="F289" s="188"/>
      <c r="G289" s="188"/>
      <c r="H289" s="188"/>
      <c r="I289" s="188"/>
      <c r="J289" s="188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8"/>
      <c r="V289" s="188"/>
      <c r="W289" s="188"/>
      <c r="X289" s="188"/>
      <c r="Y289" s="188"/>
    </row>
    <row r="290" spans="1:25" ht="14.4" x14ac:dyDescent="0.3">
      <c r="A290" s="188"/>
      <c r="B290" s="188"/>
      <c r="C290" s="188"/>
      <c r="D290" s="188"/>
      <c r="E290" s="188"/>
      <c r="F290" s="188"/>
      <c r="G290" s="188"/>
      <c r="H290" s="188"/>
      <c r="I290" s="188"/>
      <c r="J290" s="188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8"/>
      <c r="V290" s="188"/>
      <c r="W290" s="188"/>
      <c r="X290" s="188"/>
      <c r="Y290" s="188"/>
    </row>
    <row r="291" spans="1:25" ht="14.4" x14ac:dyDescent="0.3">
      <c r="A291" s="188"/>
      <c r="B291" s="188"/>
      <c r="C291" s="188"/>
      <c r="D291" s="188"/>
      <c r="E291" s="188"/>
      <c r="F291" s="188"/>
      <c r="G291" s="188"/>
      <c r="H291" s="188"/>
      <c r="I291" s="188"/>
      <c r="J291" s="188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  <c r="U291" s="188"/>
      <c r="V291" s="188"/>
      <c r="W291" s="188"/>
      <c r="X291" s="188"/>
      <c r="Y291" s="188"/>
    </row>
    <row r="292" spans="1:25" ht="14.4" x14ac:dyDescent="0.3">
      <c r="A292" s="188"/>
      <c r="B292" s="188"/>
      <c r="C292" s="188"/>
      <c r="D292" s="188"/>
      <c r="E292" s="188"/>
      <c r="F292" s="188"/>
      <c r="G292" s="188"/>
      <c r="H292" s="188"/>
      <c r="I292" s="188"/>
      <c r="J292" s="188"/>
      <c r="K292" s="188"/>
      <c r="L292" s="188"/>
      <c r="M292" s="188"/>
      <c r="N292" s="188"/>
      <c r="O292" s="188"/>
      <c r="P292" s="188"/>
      <c r="Q292" s="188"/>
      <c r="R292" s="188"/>
      <c r="S292" s="188"/>
      <c r="T292" s="188"/>
      <c r="U292" s="188"/>
      <c r="V292" s="188"/>
      <c r="W292" s="188"/>
      <c r="X292" s="188"/>
      <c r="Y292" s="188"/>
    </row>
    <row r="293" spans="1:25" ht="14.4" x14ac:dyDescent="0.3">
      <c r="A293" s="188"/>
      <c r="B293" s="188"/>
      <c r="C293" s="188"/>
      <c r="D293" s="188"/>
      <c r="E293" s="188"/>
      <c r="F293" s="188"/>
      <c r="G293" s="188"/>
      <c r="H293" s="188"/>
      <c r="I293" s="188"/>
      <c r="J293" s="188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  <c r="U293" s="188"/>
      <c r="V293" s="188"/>
      <c r="W293" s="188"/>
      <c r="X293" s="188"/>
      <c r="Y293" s="188"/>
    </row>
    <row r="294" spans="1:25" ht="14.4" x14ac:dyDescent="0.3">
      <c r="A294" s="188"/>
      <c r="B294" s="188"/>
      <c r="C294" s="188"/>
      <c r="D294" s="188"/>
      <c r="E294" s="188"/>
      <c r="F294" s="188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  <c r="X294" s="188"/>
      <c r="Y294" s="188"/>
    </row>
    <row r="295" spans="1:25" ht="14.4" x14ac:dyDescent="0.3">
      <c r="A295" s="188"/>
      <c r="B295" s="188"/>
      <c r="C295" s="188"/>
      <c r="D295" s="188"/>
      <c r="E295" s="188"/>
      <c r="F295" s="188"/>
      <c r="G295" s="188"/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8"/>
      <c r="V295" s="188"/>
      <c r="W295" s="188"/>
      <c r="X295" s="188"/>
      <c r="Y295" s="188"/>
    </row>
    <row r="296" spans="1:25" ht="14.4" x14ac:dyDescent="0.3">
      <c r="A296" s="188"/>
      <c r="B296" s="188"/>
      <c r="C296" s="188"/>
      <c r="D296" s="188"/>
      <c r="E296" s="188"/>
      <c r="F296" s="188"/>
      <c r="G296" s="188"/>
      <c r="H296" s="188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188"/>
      <c r="W296" s="188"/>
      <c r="X296" s="188"/>
      <c r="Y296" s="188"/>
    </row>
    <row r="297" spans="1:25" ht="14.4" x14ac:dyDescent="0.3">
      <c r="A297" s="188"/>
      <c r="B297" s="188"/>
      <c r="C297" s="188"/>
      <c r="D297" s="188"/>
      <c r="E297" s="188"/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8"/>
    </row>
    <row r="298" spans="1:25" ht="14.4" x14ac:dyDescent="0.3">
      <c r="A298" s="188"/>
      <c r="B298" s="188"/>
      <c r="C298" s="188"/>
      <c r="D298" s="188"/>
      <c r="E298" s="188"/>
      <c r="F298" s="188"/>
      <c r="G298" s="188"/>
      <c r="H298" s="188"/>
      <c r="I298" s="188"/>
      <c r="J298" s="188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8"/>
      <c r="V298" s="188"/>
      <c r="W298" s="188"/>
      <c r="X298" s="188"/>
      <c r="Y298" s="188"/>
    </row>
    <row r="299" spans="1:25" ht="14.4" x14ac:dyDescent="0.3">
      <c r="A299" s="188"/>
      <c r="B299" s="188"/>
      <c r="C299" s="188"/>
      <c r="D299" s="188"/>
      <c r="E299" s="188"/>
      <c r="F299" s="188"/>
      <c r="G299" s="188"/>
      <c r="H299" s="188"/>
      <c r="I299" s="188"/>
      <c r="J299" s="188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8"/>
      <c r="V299" s="188"/>
      <c r="W299" s="188"/>
      <c r="X299" s="188"/>
      <c r="Y299" s="188"/>
    </row>
    <row r="300" spans="1:25" ht="14.4" x14ac:dyDescent="0.3">
      <c r="A300" s="188"/>
      <c r="B300" s="188"/>
      <c r="C300" s="188"/>
      <c r="D300" s="188"/>
      <c r="E300" s="188"/>
      <c r="F300" s="188"/>
      <c r="G300" s="188"/>
      <c r="H300" s="188"/>
      <c r="I300" s="188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8"/>
      <c r="V300" s="188"/>
      <c r="W300" s="188"/>
      <c r="X300" s="188"/>
      <c r="Y300" s="188"/>
    </row>
    <row r="301" spans="1:25" ht="14.4" x14ac:dyDescent="0.3">
      <c r="A301" s="188"/>
      <c r="B301" s="188"/>
      <c r="C301" s="188"/>
      <c r="D301" s="188"/>
      <c r="E301" s="188"/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</row>
    <row r="302" spans="1:25" ht="14.4" x14ac:dyDescent="0.3">
      <c r="A302" s="188"/>
      <c r="B302" s="188"/>
      <c r="C302" s="188"/>
      <c r="D302" s="188"/>
      <c r="E302" s="188"/>
      <c r="F302" s="188"/>
      <c r="G302" s="188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</row>
    <row r="303" spans="1:25" ht="14.4" x14ac:dyDescent="0.3">
      <c r="A303" s="188"/>
      <c r="B303" s="188"/>
      <c r="C303" s="188"/>
      <c r="D303" s="188"/>
      <c r="E303" s="188"/>
      <c r="F303" s="188"/>
      <c r="G303" s="188"/>
      <c r="H303" s="188"/>
      <c r="I303" s="188"/>
      <c r="J303" s="188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8"/>
      <c r="V303" s="188"/>
      <c r="W303" s="188"/>
      <c r="X303" s="188"/>
      <c r="Y303" s="188"/>
    </row>
    <row r="304" spans="1:25" ht="14.4" x14ac:dyDescent="0.3">
      <c r="A304" s="188"/>
      <c r="B304" s="188"/>
      <c r="C304" s="188"/>
      <c r="D304" s="188"/>
      <c r="E304" s="188"/>
      <c r="F304" s="188"/>
      <c r="G304" s="188"/>
      <c r="H304" s="188"/>
      <c r="I304" s="188"/>
      <c r="J304" s="188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  <c r="U304" s="188"/>
      <c r="V304" s="188"/>
      <c r="W304" s="188"/>
      <c r="X304" s="188"/>
      <c r="Y304" s="188"/>
    </row>
    <row r="305" spans="1:25" ht="14.4" x14ac:dyDescent="0.3">
      <c r="A305" s="188"/>
      <c r="B305" s="188"/>
      <c r="C305" s="188"/>
      <c r="D305" s="188"/>
      <c r="E305" s="188"/>
      <c r="F305" s="188"/>
      <c r="G305" s="188"/>
      <c r="H305" s="188"/>
      <c r="I305" s="188"/>
      <c r="J305" s="188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  <c r="U305" s="188"/>
      <c r="V305" s="188"/>
      <c r="W305" s="188"/>
      <c r="X305" s="188"/>
      <c r="Y305" s="188"/>
    </row>
    <row r="306" spans="1:25" ht="14.4" x14ac:dyDescent="0.3">
      <c r="A306" s="188"/>
      <c r="B306" s="188"/>
      <c r="C306" s="188"/>
      <c r="D306" s="188"/>
      <c r="E306" s="188"/>
      <c r="F306" s="188"/>
      <c r="G306" s="188"/>
      <c r="H306" s="188"/>
      <c r="I306" s="188"/>
      <c r="J306" s="188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8"/>
      <c r="V306" s="188"/>
      <c r="W306" s="188"/>
      <c r="X306" s="188"/>
      <c r="Y306" s="188"/>
    </row>
    <row r="307" spans="1:25" ht="14.4" x14ac:dyDescent="0.3">
      <c r="A307" s="188"/>
      <c r="B307" s="188"/>
      <c r="C307" s="188"/>
      <c r="D307" s="188"/>
      <c r="E307" s="188"/>
      <c r="F307" s="188"/>
      <c r="G307" s="188"/>
      <c r="H307" s="188"/>
      <c r="I307" s="188"/>
      <c r="J307" s="188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  <c r="U307" s="188"/>
      <c r="V307" s="188"/>
      <c r="W307" s="188"/>
      <c r="X307" s="188"/>
      <c r="Y307" s="188"/>
    </row>
    <row r="308" spans="1:25" ht="14.4" x14ac:dyDescent="0.3">
      <c r="A308" s="188"/>
      <c r="B308" s="188"/>
      <c r="C308" s="188"/>
      <c r="D308" s="188"/>
      <c r="E308" s="188"/>
      <c r="F308" s="188"/>
      <c r="G308" s="188"/>
      <c r="H308" s="188"/>
      <c r="I308" s="188"/>
      <c r="J308" s="188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8"/>
      <c r="V308" s="188"/>
      <c r="W308" s="188"/>
      <c r="X308" s="188"/>
      <c r="Y308" s="188"/>
    </row>
    <row r="309" spans="1:25" ht="14.4" x14ac:dyDescent="0.3">
      <c r="A309" s="188"/>
      <c r="B309" s="188"/>
      <c r="C309" s="188"/>
      <c r="D309" s="188"/>
      <c r="E309" s="188"/>
      <c r="F309" s="188"/>
      <c r="G309" s="188"/>
      <c r="H309" s="188"/>
      <c r="I309" s="188"/>
      <c r="J309" s="188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  <c r="U309" s="188"/>
      <c r="V309" s="188"/>
      <c r="W309" s="188"/>
      <c r="X309" s="188"/>
      <c r="Y309" s="188"/>
    </row>
    <row r="310" spans="1:25" ht="14.4" x14ac:dyDescent="0.3">
      <c r="A310" s="188"/>
      <c r="B310" s="188"/>
      <c r="C310" s="188"/>
      <c r="D310" s="188"/>
      <c r="E310" s="188"/>
      <c r="F310" s="188"/>
      <c r="G310" s="188"/>
      <c r="H310" s="188"/>
      <c r="I310" s="188"/>
      <c r="J310" s="188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  <c r="U310" s="188"/>
      <c r="V310" s="188"/>
      <c r="W310" s="188"/>
      <c r="X310" s="188"/>
      <c r="Y310" s="188"/>
    </row>
    <row r="311" spans="1:25" ht="14.4" x14ac:dyDescent="0.3">
      <c r="A311" s="188"/>
      <c r="B311" s="188"/>
      <c r="C311" s="188"/>
      <c r="D311" s="188"/>
      <c r="E311" s="188"/>
      <c r="F311" s="188"/>
      <c r="G311" s="188"/>
      <c r="H311" s="188"/>
      <c r="I311" s="188"/>
      <c r="J311" s="188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8"/>
      <c r="V311" s="188"/>
      <c r="W311" s="188"/>
      <c r="X311" s="188"/>
      <c r="Y311" s="188"/>
    </row>
    <row r="312" spans="1:25" ht="14.4" x14ac:dyDescent="0.3">
      <c r="A312" s="188"/>
      <c r="B312" s="188"/>
      <c r="C312" s="188"/>
      <c r="D312" s="188"/>
      <c r="E312" s="188"/>
      <c r="F312" s="188"/>
      <c r="G312" s="188"/>
      <c r="H312" s="188"/>
      <c r="I312" s="188"/>
      <c r="J312" s="188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8"/>
      <c r="V312" s="188"/>
      <c r="W312" s="188"/>
      <c r="X312" s="188"/>
      <c r="Y312" s="188"/>
    </row>
    <row r="313" spans="1:25" ht="14.4" x14ac:dyDescent="0.3">
      <c r="A313" s="188"/>
      <c r="B313" s="188"/>
      <c r="C313" s="188"/>
      <c r="D313" s="188"/>
      <c r="E313" s="188"/>
      <c r="F313" s="188"/>
      <c r="G313" s="188"/>
      <c r="H313" s="188"/>
      <c r="I313" s="188"/>
      <c r="J313" s="188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8"/>
      <c r="V313" s="188"/>
      <c r="W313" s="188"/>
      <c r="X313" s="188"/>
      <c r="Y313" s="188"/>
    </row>
    <row r="314" spans="1:25" ht="14.4" x14ac:dyDescent="0.3">
      <c r="A314" s="188"/>
      <c r="B314" s="188"/>
      <c r="C314" s="188"/>
      <c r="D314" s="188"/>
      <c r="E314" s="188"/>
      <c r="F314" s="188"/>
      <c r="G314" s="188"/>
      <c r="H314" s="188"/>
      <c r="I314" s="188"/>
      <c r="J314" s="188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  <c r="U314" s="188"/>
      <c r="V314" s="188"/>
      <c r="W314" s="188"/>
      <c r="X314" s="188"/>
      <c r="Y314" s="188"/>
    </row>
    <row r="315" spans="1:25" ht="14.4" x14ac:dyDescent="0.3">
      <c r="A315" s="188"/>
      <c r="B315" s="188"/>
      <c r="C315" s="188"/>
      <c r="D315" s="188"/>
      <c r="E315" s="188"/>
      <c r="F315" s="188"/>
      <c r="G315" s="188"/>
      <c r="H315" s="188"/>
      <c r="I315" s="188"/>
      <c r="J315" s="188"/>
      <c r="K315" s="188"/>
      <c r="L315" s="188"/>
      <c r="M315" s="188"/>
      <c r="N315" s="188"/>
      <c r="O315" s="188"/>
      <c r="P315" s="188"/>
      <c r="Q315" s="188"/>
      <c r="R315" s="188"/>
      <c r="S315" s="188"/>
      <c r="T315" s="188"/>
      <c r="U315" s="188"/>
      <c r="V315" s="188"/>
      <c r="W315" s="188"/>
      <c r="X315" s="188"/>
      <c r="Y315" s="188"/>
    </row>
    <row r="316" spans="1:25" ht="14.4" x14ac:dyDescent="0.3">
      <c r="A316" s="188"/>
      <c r="B316" s="188"/>
      <c r="C316" s="188"/>
      <c r="D316" s="188"/>
      <c r="E316" s="188"/>
      <c r="F316" s="188"/>
      <c r="G316" s="188"/>
      <c r="H316" s="188"/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8"/>
      <c r="V316" s="188"/>
      <c r="W316" s="188"/>
      <c r="X316" s="188"/>
      <c r="Y316" s="188"/>
    </row>
    <row r="317" spans="1:25" ht="14.4" x14ac:dyDescent="0.3">
      <c r="A317" s="188"/>
      <c r="B317" s="188"/>
      <c r="C317" s="188"/>
      <c r="D317" s="188"/>
      <c r="E317" s="188"/>
      <c r="F317" s="188"/>
      <c r="G317" s="188"/>
      <c r="H317" s="188"/>
      <c r="I317" s="188"/>
      <c r="J317" s="188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8"/>
      <c r="V317" s="188"/>
      <c r="W317" s="188"/>
      <c r="X317" s="188"/>
      <c r="Y317" s="188"/>
    </row>
    <row r="318" spans="1:25" ht="14.4" x14ac:dyDescent="0.3">
      <c r="A318" s="188"/>
      <c r="B318" s="188"/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8"/>
      <c r="V318" s="188"/>
      <c r="W318" s="188"/>
      <c r="X318" s="188"/>
      <c r="Y318" s="188"/>
    </row>
    <row r="319" spans="1:25" ht="14.4" x14ac:dyDescent="0.3">
      <c r="A319" s="188"/>
      <c r="B319" s="188"/>
      <c r="C319" s="188"/>
      <c r="D319" s="188"/>
      <c r="E319" s="188"/>
      <c r="F319" s="188"/>
      <c r="G319" s="188"/>
      <c r="H319" s="188"/>
      <c r="I319" s="188"/>
      <c r="J319" s="188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8"/>
      <c r="V319" s="188"/>
      <c r="W319" s="188"/>
      <c r="X319" s="188"/>
      <c r="Y319" s="188"/>
    </row>
    <row r="320" spans="1:25" ht="14.4" x14ac:dyDescent="0.3">
      <c r="A320" s="188"/>
      <c r="B320" s="188"/>
      <c r="C320" s="188"/>
      <c r="D320" s="188"/>
      <c r="E320" s="188"/>
      <c r="F320" s="188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8"/>
      <c r="V320" s="188"/>
      <c r="W320" s="188"/>
      <c r="X320" s="188"/>
      <c r="Y320" s="188"/>
    </row>
    <row r="321" spans="1:25" ht="14.4" x14ac:dyDescent="0.3">
      <c r="A321" s="188"/>
      <c r="B321" s="188"/>
      <c r="C321" s="188"/>
      <c r="D321" s="188"/>
      <c r="E321" s="188"/>
      <c r="F321" s="188"/>
      <c r="G321" s="188"/>
      <c r="H321" s="188"/>
      <c r="I321" s="188"/>
      <c r="J321" s="188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  <c r="U321" s="188"/>
      <c r="V321" s="188"/>
      <c r="W321" s="188"/>
      <c r="X321" s="188"/>
      <c r="Y321" s="188"/>
    </row>
    <row r="322" spans="1:25" ht="14.4" x14ac:dyDescent="0.3">
      <c r="A322" s="188"/>
      <c r="B322" s="188"/>
      <c r="C322" s="188"/>
      <c r="D322" s="188"/>
      <c r="E322" s="188"/>
      <c r="F322" s="188"/>
      <c r="G322" s="188"/>
      <c r="H322" s="188"/>
      <c r="I322" s="188"/>
      <c r="J322" s="188"/>
      <c r="K322" s="188"/>
      <c r="L322" s="188"/>
      <c r="M322" s="188"/>
      <c r="N322" s="188"/>
      <c r="O322" s="188"/>
      <c r="P322" s="188"/>
      <c r="Q322" s="188"/>
      <c r="R322" s="188"/>
      <c r="S322" s="188"/>
      <c r="T322" s="188"/>
      <c r="U322" s="188"/>
      <c r="V322" s="188"/>
      <c r="W322" s="188"/>
      <c r="X322" s="188"/>
      <c r="Y322" s="188"/>
    </row>
    <row r="323" spans="1:25" ht="14.4" x14ac:dyDescent="0.3">
      <c r="A323" s="188"/>
      <c r="B323" s="188"/>
      <c r="C323" s="188"/>
      <c r="D323" s="188"/>
      <c r="E323" s="188"/>
      <c r="F323" s="188"/>
      <c r="G323" s="188"/>
      <c r="H323" s="188"/>
      <c r="I323" s="188"/>
      <c r="J323" s="188"/>
      <c r="K323" s="188"/>
      <c r="L323" s="188"/>
      <c r="M323" s="188"/>
      <c r="N323" s="188"/>
      <c r="O323" s="188"/>
      <c r="P323" s="188"/>
      <c r="Q323" s="188"/>
      <c r="R323" s="188"/>
      <c r="S323" s="188"/>
      <c r="T323" s="188"/>
      <c r="U323" s="188"/>
      <c r="V323" s="188"/>
      <c r="W323" s="188"/>
      <c r="X323" s="188"/>
      <c r="Y323" s="188"/>
    </row>
    <row r="324" spans="1:25" ht="14.4" x14ac:dyDescent="0.3">
      <c r="A324" s="188"/>
      <c r="B324" s="188"/>
      <c r="C324" s="188"/>
      <c r="D324" s="188"/>
      <c r="E324" s="188"/>
      <c r="F324" s="188"/>
      <c r="G324" s="188"/>
      <c r="H324" s="188"/>
      <c r="I324" s="188"/>
      <c r="J324" s="188"/>
      <c r="K324" s="188"/>
      <c r="L324" s="188"/>
      <c r="M324" s="188"/>
      <c r="N324" s="188"/>
      <c r="O324" s="188"/>
      <c r="P324" s="188"/>
      <c r="Q324" s="188"/>
      <c r="R324" s="188"/>
      <c r="S324" s="188"/>
      <c r="T324" s="188"/>
      <c r="U324" s="188"/>
      <c r="V324" s="188"/>
      <c r="W324" s="188"/>
      <c r="X324" s="188"/>
      <c r="Y324" s="188"/>
    </row>
    <row r="325" spans="1:25" ht="14.4" x14ac:dyDescent="0.3">
      <c r="A325" s="188"/>
      <c r="B325" s="188"/>
      <c r="C325" s="188"/>
      <c r="D325" s="188"/>
      <c r="E325" s="188"/>
      <c r="F325" s="188"/>
      <c r="G325" s="188"/>
      <c r="H325" s="188"/>
      <c r="I325" s="188"/>
      <c r="J325" s="188"/>
      <c r="K325" s="188"/>
      <c r="L325" s="188"/>
      <c r="M325" s="188"/>
      <c r="N325" s="188"/>
      <c r="O325" s="188"/>
      <c r="P325" s="188"/>
      <c r="Q325" s="188"/>
      <c r="R325" s="188"/>
      <c r="S325" s="188"/>
      <c r="T325" s="188"/>
      <c r="U325" s="188"/>
      <c r="V325" s="188"/>
      <c r="W325" s="188"/>
      <c r="X325" s="188"/>
      <c r="Y325" s="188"/>
    </row>
    <row r="326" spans="1:25" ht="14.4" x14ac:dyDescent="0.3">
      <c r="A326" s="188"/>
      <c r="B326" s="188"/>
      <c r="C326" s="188"/>
      <c r="D326" s="188"/>
      <c r="E326" s="188"/>
      <c r="F326" s="188"/>
      <c r="G326" s="188"/>
      <c r="H326" s="188"/>
      <c r="I326" s="188"/>
      <c r="J326" s="188"/>
      <c r="K326" s="188"/>
      <c r="L326" s="188"/>
      <c r="M326" s="188"/>
      <c r="N326" s="188"/>
      <c r="O326" s="188"/>
      <c r="P326" s="188"/>
      <c r="Q326" s="188"/>
      <c r="R326" s="188"/>
      <c r="S326" s="188"/>
      <c r="T326" s="188"/>
      <c r="U326" s="188"/>
      <c r="V326" s="188"/>
      <c r="W326" s="188"/>
      <c r="X326" s="188"/>
      <c r="Y326" s="188"/>
    </row>
    <row r="327" spans="1:25" ht="14.4" x14ac:dyDescent="0.3">
      <c r="A327" s="188"/>
      <c r="B327" s="188"/>
      <c r="C327" s="188"/>
      <c r="D327" s="188"/>
      <c r="E327" s="188"/>
      <c r="F327" s="188"/>
      <c r="G327" s="188"/>
      <c r="H327" s="188"/>
      <c r="I327" s="188"/>
      <c r="J327" s="188"/>
      <c r="K327" s="188"/>
      <c r="L327" s="188"/>
      <c r="M327" s="188"/>
      <c r="N327" s="188"/>
      <c r="O327" s="188"/>
      <c r="P327" s="188"/>
      <c r="Q327" s="188"/>
      <c r="R327" s="188"/>
      <c r="S327" s="188"/>
      <c r="T327" s="188"/>
      <c r="U327" s="188"/>
      <c r="V327" s="188"/>
      <c r="W327" s="188"/>
      <c r="X327" s="188"/>
      <c r="Y327" s="188"/>
    </row>
    <row r="328" spans="1:25" ht="14.4" x14ac:dyDescent="0.3">
      <c r="A328" s="188"/>
      <c r="B328" s="188"/>
      <c r="C328" s="188"/>
      <c r="D328" s="188"/>
      <c r="E328" s="188"/>
      <c r="F328" s="188"/>
      <c r="G328" s="188"/>
      <c r="H328" s="188"/>
      <c r="I328" s="188"/>
      <c r="J328" s="188"/>
      <c r="K328" s="188"/>
      <c r="L328" s="188"/>
      <c r="M328" s="188"/>
      <c r="N328" s="188"/>
      <c r="O328" s="188"/>
      <c r="P328" s="188"/>
      <c r="Q328" s="188"/>
      <c r="R328" s="188"/>
      <c r="S328" s="188"/>
      <c r="T328" s="188"/>
      <c r="U328" s="188"/>
      <c r="V328" s="188"/>
      <c r="W328" s="188"/>
      <c r="X328" s="188"/>
      <c r="Y328" s="188"/>
    </row>
    <row r="329" spans="1:25" ht="14.4" x14ac:dyDescent="0.3">
      <c r="A329" s="188"/>
      <c r="B329" s="188"/>
      <c r="C329" s="188"/>
      <c r="D329" s="188"/>
      <c r="E329" s="188"/>
      <c r="F329" s="188"/>
      <c r="G329" s="188"/>
      <c r="H329" s="188"/>
      <c r="I329" s="188"/>
      <c r="J329" s="188"/>
      <c r="K329" s="188"/>
      <c r="L329" s="188"/>
      <c r="M329" s="188"/>
      <c r="N329" s="188"/>
      <c r="O329" s="188"/>
      <c r="P329" s="188"/>
      <c r="Q329" s="188"/>
      <c r="R329" s="188"/>
      <c r="S329" s="188"/>
      <c r="T329" s="188"/>
      <c r="U329" s="188"/>
      <c r="V329" s="188"/>
      <c r="W329" s="188"/>
      <c r="X329" s="188"/>
      <c r="Y329" s="188"/>
    </row>
    <row r="330" spans="1:25" ht="14.4" x14ac:dyDescent="0.3">
      <c r="A330" s="188"/>
      <c r="B330" s="188"/>
      <c r="C330" s="188"/>
      <c r="D330" s="188"/>
      <c r="E330" s="188"/>
      <c r="F330" s="188"/>
      <c r="G330" s="188"/>
      <c r="H330" s="188"/>
      <c r="I330" s="188"/>
      <c r="J330" s="188"/>
      <c r="K330" s="188"/>
      <c r="L330" s="188"/>
      <c r="M330" s="188"/>
      <c r="N330" s="188"/>
      <c r="O330" s="188"/>
      <c r="P330" s="188"/>
      <c r="Q330" s="188"/>
      <c r="R330" s="188"/>
      <c r="S330" s="188"/>
      <c r="T330" s="188"/>
      <c r="U330" s="188"/>
      <c r="V330" s="188"/>
      <c r="W330" s="188"/>
      <c r="X330" s="188"/>
      <c r="Y330" s="188"/>
    </row>
    <row r="331" spans="1:25" ht="14.4" x14ac:dyDescent="0.3">
      <c r="A331" s="188"/>
      <c r="B331" s="188"/>
      <c r="C331" s="188"/>
      <c r="D331" s="188"/>
      <c r="E331" s="188"/>
      <c r="F331" s="188"/>
      <c r="G331" s="188"/>
      <c r="H331" s="188"/>
      <c r="I331" s="188"/>
      <c r="J331" s="188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  <c r="U331" s="188"/>
      <c r="V331" s="188"/>
      <c r="W331" s="188"/>
      <c r="X331" s="188"/>
      <c r="Y331" s="188"/>
    </row>
    <row r="332" spans="1:25" ht="14.4" x14ac:dyDescent="0.3">
      <c r="A332" s="188"/>
      <c r="B332" s="188"/>
      <c r="C332" s="188"/>
      <c r="D332" s="188"/>
      <c r="E332" s="188"/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  <c r="U332" s="188"/>
      <c r="V332" s="188"/>
      <c r="W332" s="188"/>
      <c r="X332" s="188"/>
      <c r="Y332" s="188"/>
    </row>
    <row r="333" spans="1:25" ht="14.4" x14ac:dyDescent="0.3">
      <c r="A333" s="188"/>
      <c r="B333" s="188"/>
      <c r="C333" s="188"/>
      <c r="D333" s="188"/>
      <c r="E333" s="188"/>
      <c r="F333" s="188"/>
      <c r="G333" s="188"/>
      <c r="H333" s="188"/>
      <c r="I333" s="188"/>
      <c r="J333" s="188"/>
      <c r="K333" s="188"/>
      <c r="L333" s="188"/>
      <c r="M333" s="188"/>
      <c r="N333" s="188"/>
      <c r="O333" s="188"/>
      <c r="P333" s="188"/>
      <c r="Q333" s="188"/>
      <c r="R333" s="188"/>
      <c r="S333" s="188"/>
      <c r="T333" s="188"/>
      <c r="U333" s="188"/>
      <c r="V333" s="188"/>
      <c r="W333" s="188"/>
      <c r="X333" s="188"/>
      <c r="Y333" s="188"/>
    </row>
    <row r="334" spans="1:25" ht="14.4" x14ac:dyDescent="0.3">
      <c r="A334" s="188"/>
      <c r="B334" s="188"/>
      <c r="C334" s="188"/>
      <c r="D334" s="188"/>
      <c r="E334" s="188"/>
      <c r="F334" s="188"/>
      <c r="G334" s="188"/>
      <c r="H334" s="188"/>
      <c r="I334" s="188"/>
      <c r="J334" s="188"/>
      <c r="K334" s="188"/>
      <c r="L334" s="188"/>
      <c r="M334" s="188"/>
      <c r="N334" s="188"/>
      <c r="O334" s="188"/>
      <c r="P334" s="188"/>
      <c r="Q334" s="188"/>
      <c r="R334" s="188"/>
      <c r="S334" s="188"/>
      <c r="T334" s="188"/>
      <c r="U334" s="188"/>
      <c r="V334" s="188"/>
      <c r="W334" s="188"/>
      <c r="X334" s="188"/>
      <c r="Y334" s="188"/>
    </row>
    <row r="335" spans="1:25" ht="14.4" x14ac:dyDescent="0.3">
      <c r="A335" s="188"/>
      <c r="B335" s="188"/>
      <c r="C335" s="188"/>
      <c r="D335" s="188"/>
      <c r="E335" s="188"/>
      <c r="F335" s="188"/>
      <c r="G335" s="188"/>
      <c r="H335" s="188"/>
      <c r="I335" s="188"/>
      <c r="J335" s="188"/>
      <c r="K335" s="188"/>
      <c r="L335" s="188"/>
      <c r="M335" s="188"/>
      <c r="N335" s="188"/>
      <c r="O335" s="188"/>
      <c r="P335" s="188"/>
      <c r="Q335" s="188"/>
      <c r="R335" s="188"/>
      <c r="S335" s="188"/>
      <c r="T335" s="188"/>
      <c r="U335" s="188"/>
      <c r="V335" s="188"/>
      <c r="W335" s="188"/>
      <c r="X335" s="188"/>
      <c r="Y335" s="188"/>
    </row>
    <row r="336" spans="1:25" ht="14.4" x14ac:dyDescent="0.3">
      <c r="A336" s="188"/>
      <c r="B336" s="188"/>
      <c r="C336" s="188"/>
      <c r="D336" s="188"/>
      <c r="E336" s="188"/>
      <c r="F336" s="188"/>
      <c r="G336" s="188"/>
      <c r="H336" s="188"/>
      <c r="I336" s="188"/>
      <c r="J336" s="188"/>
      <c r="K336" s="188"/>
      <c r="L336" s="188"/>
      <c r="M336" s="188"/>
      <c r="N336" s="188"/>
      <c r="O336" s="188"/>
      <c r="P336" s="188"/>
      <c r="Q336" s="188"/>
      <c r="R336" s="188"/>
      <c r="S336" s="188"/>
      <c r="T336" s="188"/>
      <c r="U336" s="188"/>
      <c r="V336" s="188"/>
      <c r="W336" s="188"/>
      <c r="X336" s="188"/>
      <c r="Y336" s="188"/>
    </row>
    <row r="337" spans="1:25" ht="14.4" x14ac:dyDescent="0.3">
      <c r="A337" s="188"/>
      <c r="B337" s="188"/>
      <c r="C337" s="188"/>
      <c r="D337" s="188"/>
      <c r="E337" s="188"/>
      <c r="F337" s="188"/>
      <c r="G337" s="188"/>
      <c r="H337" s="188"/>
      <c r="I337" s="188"/>
      <c r="J337" s="188"/>
      <c r="K337" s="188"/>
      <c r="L337" s="188"/>
      <c r="M337" s="188"/>
      <c r="N337" s="188"/>
      <c r="O337" s="188"/>
      <c r="P337" s="188"/>
      <c r="Q337" s="188"/>
      <c r="R337" s="188"/>
      <c r="S337" s="188"/>
      <c r="T337" s="188"/>
      <c r="U337" s="188"/>
      <c r="V337" s="188"/>
      <c r="W337" s="188"/>
      <c r="X337" s="188"/>
      <c r="Y337" s="188"/>
    </row>
    <row r="338" spans="1:25" ht="14.4" x14ac:dyDescent="0.3">
      <c r="A338" s="188"/>
      <c r="B338" s="188"/>
      <c r="C338" s="188"/>
      <c r="D338" s="188"/>
      <c r="E338" s="188"/>
      <c r="F338" s="188"/>
      <c r="G338" s="188"/>
      <c r="H338" s="188"/>
      <c r="I338" s="188"/>
      <c r="J338" s="188"/>
      <c r="K338" s="188"/>
      <c r="L338" s="188"/>
      <c r="M338" s="188"/>
      <c r="N338" s="188"/>
      <c r="O338" s="188"/>
      <c r="P338" s="188"/>
      <c r="Q338" s="188"/>
      <c r="R338" s="188"/>
      <c r="S338" s="188"/>
      <c r="T338" s="188"/>
      <c r="U338" s="188"/>
      <c r="V338" s="188"/>
      <c r="W338" s="188"/>
      <c r="X338" s="188"/>
      <c r="Y338" s="188"/>
    </row>
    <row r="339" spans="1:25" ht="14.4" x14ac:dyDescent="0.3">
      <c r="A339" s="188"/>
      <c r="B339" s="188"/>
      <c r="C339" s="188"/>
      <c r="D339" s="188"/>
      <c r="E339" s="188"/>
      <c r="F339" s="188"/>
      <c r="G339" s="188"/>
      <c r="H339" s="188"/>
      <c r="I339" s="188"/>
      <c r="J339" s="188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  <c r="U339" s="188"/>
      <c r="V339" s="188"/>
      <c r="W339" s="188"/>
      <c r="X339" s="188"/>
      <c r="Y339" s="188"/>
    </row>
    <row r="340" spans="1:25" ht="14.4" x14ac:dyDescent="0.3">
      <c r="A340" s="188"/>
      <c r="B340" s="188"/>
      <c r="C340" s="188"/>
      <c r="D340" s="188"/>
      <c r="E340" s="188"/>
      <c r="F340" s="188"/>
      <c r="G340" s="188"/>
      <c r="H340" s="188"/>
      <c r="I340" s="188"/>
      <c r="J340" s="188"/>
      <c r="K340" s="188"/>
      <c r="L340" s="188"/>
      <c r="M340" s="188"/>
      <c r="N340" s="188"/>
      <c r="O340" s="188"/>
      <c r="P340" s="188"/>
      <c r="Q340" s="188"/>
      <c r="R340" s="188"/>
      <c r="S340" s="188"/>
      <c r="T340" s="188"/>
      <c r="U340" s="188"/>
      <c r="V340" s="188"/>
      <c r="W340" s="188"/>
      <c r="X340" s="188"/>
      <c r="Y340" s="188"/>
    </row>
    <row r="341" spans="1:25" ht="14.4" x14ac:dyDescent="0.3">
      <c r="A341" s="188"/>
      <c r="B341" s="188"/>
      <c r="C341" s="188"/>
      <c r="D341" s="188"/>
      <c r="E341" s="188"/>
      <c r="F341" s="188"/>
      <c r="G341" s="188"/>
      <c r="H341" s="188"/>
      <c r="I341" s="188"/>
      <c r="J341" s="188"/>
      <c r="K341" s="188"/>
      <c r="L341" s="188"/>
      <c r="M341" s="188"/>
      <c r="N341" s="188"/>
      <c r="O341" s="188"/>
      <c r="P341" s="188"/>
      <c r="Q341" s="188"/>
      <c r="R341" s="188"/>
      <c r="S341" s="188"/>
      <c r="T341" s="188"/>
      <c r="U341" s="188"/>
      <c r="V341" s="188"/>
      <c r="W341" s="188"/>
      <c r="X341" s="188"/>
      <c r="Y341" s="188"/>
    </row>
    <row r="342" spans="1:25" ht="14.4" x14ac:dyDescent="0.3">
      <c r="A342" s="188"/>
      <c r="B342" s="188"/>
      <c r="C342" s="188"/>
      <c r="D342" s="188"/>
      <c r="E342" s="188"/>
      <c r="F342" s="188"/>
      <c r="G342" s="188"/>
      <c r="H342" s="188"/>
      <c r="I342" s="188"/>
      <c r="J342" s="188"/>
      <c r="K342" s="188"/>
      <c r="L342" s="188"/>
      <c r="M342" s="188"/>
      <c r="N342" s="188"/>
      <c r="O342" s="188"/>
      <c r="P342" s="188"/>
      <c r="Q342" s="188"/>
      <c r="R342" s="188"/>
      <c r="S342" s="188"/>
      <c r="T342" s="188"/>
      <c r="U342" s="188"/>
      <c r="V342" s="188"/>
      <c r="W342" s="188"/>
      <c r="X342" s="188"/>
      <c r="Y342" s="188"/>
    </row>
    <row r="343" spans="1:25" ht="14.4" x14ac:dyDescent="0.3">
      <c r="A343" s="188"/>
      <c r="B343" s="188"/>
      <c r="C343" s="188"/>
      <c r="D343" s="188"/>
      <c r="E343" s="188"/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  <c r="R343" s="188"/>
      <c r="S343" s="188"/>
      <c r="T343" s="188"/>
      <c r="U343" s="188"/>
      <c r="V343" s="188"/>
      <c r="W343" s="188"/>
      <c r="X343" s="188"/>
      <c r="Y343" s="188"/>
    </row>
    <row r="344" spans="1:25" ht="14.4" x14ac:dyDescent="0.3">
      <c r="A344" s="188"/>
      <c r="B344" s="188"/>
      <c r="C344" s="188"/>
      <c r="D344" s="188"/>
      <c r="E344" s="188"/>
      <c r="F344" s="188"/>
      <c r="G344" s="188"/>
      <c r="H344" s="188"/>
      <c r="I344" s="188"/>
      <c r="J344" s="188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  <c r="U344" s="188"/>
      <c r="V344" s="188"/>
      <c r="W344" s="188"/>
      <c r="X344" s="188"/>
      <c r="Y344" s="188"/>
    </row>
    <row r="345" spans="1:25" ht="14.4" x14ac:dyDescent="0.3">
      <c r="A345" s="188"/>
      <c r="B345" s="188"/>
      <c r="C345" s="188"/>
      <c r="D345" s="188"/>
      <c r="E345" s="188"/>
      <c r="F345" s="188"/>
      <c r="G345" s="188"/>
      <c r="H345" s="188"/>
      <c r="I345" s="188"/>
      <c r="J345" s="188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  <c r="U345" s="188"/>
      <c r="V345" s="188"/>
      <c r="W345" s="188"/>
      <c r="X345" s="188"/>
      <c r="Y345" s="188"/>
    </row>
    <row r="346" spans="1:25" ht="14.4" x14ac:dyDescent="0.3">
      <c r="A346" s="188"/>
      <c r="B346" s="188"/>
      <c r="C346" s="188"/>
      <c r="D346" s="188"/>
      <c r="E346" s="188"/>
      <c r="F346" s="188"/>
      <c r="G346" s="188"/>
      <c r="H346" s="188"/>
      <c r="I346" s="188"/>
      <c r="J346" s="188"/>
      <c r="K346" s="188"/>
      <c r="L346" s="188"/>
      <c r="M346" s="188"/>
      <c r="N346" s="188"/>
      <c r="O346" s="188"/>
      <c r="P346" s="188"/>
      <c r="Q346" s="188"/>
      <c r="R346" s="188"/>
      <c r="S346" s="188"/>
      <c r="T346" s="188"/>
      <c r="U346" s="188"/>
      <c r="V346" s="188"/>
      <c r="W346" s="188"/>
      <c r="X346" s="188"/>
      <c r="Y346" s="188"/>
    </row>
    <row r="347" spans="1:25" ht="14.4" x14ac:dyDescent="0.3">
      <c r="A347" s="188"/>
      <c r="B347" s="188"/>
      <c r="C347" s="188"/>
      <c r="D347" s="188"/>
      <c r="E347" s="188"/>
      <c r="F347" s="188"/>
      <c r="G347" s="188"/>
      <c r="H347" s="188"/>
      <c r="I347" s="188"/>
      <c r="J347" s="188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  <c r="U347" s="188"/>
      <c r="V347" s="188"/>
      <c r="W347" s="188"/>
      <c r="X347" s="188"/>
      <c r="Y347" s="188"/>
    </row>
    <row r="348" spans="1:25" ht="14.4" x14ac:dyDescent="0.3">
      <c r="A348" s="188"/>
      <c r="B348" s="188"/>
      <c r="C348" s="188"/>
      <c r="D348" s="188"/>
      <c r="E348" s="188"/>
      <c r="F348" s="188"/>
      <c r="G348" s="188"/>
      <c r="H348" s="188"/>
      <c r="I348" s="188"/>
      <c r="J348" s="188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  <c r="U348" s="188"/>
      <c r="V348" s="188"/>
      <c r="W348" s="188"/>
      <c r="X348" s="188"/>
      <c r="Y348" s="188"/>
    </row>
    <row r="349" spans="1:25" ht="14.4" x14ac:dyDescent="0.3">
      <c r="A349" s="188"/>
      <c r="B349" s="188"/>
      <c r="C349" s="188"/>
      <c r="D349" s="188"/>
      <c r="E349" s="188"/>
      <c r="F349" s="188"/>
      <c r="G349" s="188"/>
      <c r="H349" s="188"/>
      <c r="I349" s="188"/>
      <c r="J349" s="188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8"/>
    </row>
    <row r="350" spans="1:25" ht="14.4" x14ac:dyDescent="0.3">
      <c r="A350" s="188"/>
      <c r="B350" s="188"/>
      <c r="C350" s="188"/>
      <c r="D350" s="188"/>
      <c r="E350" s="188"/>
      <c r="F350" s="188"/>
      <c r="G350" s="188"/>
      <c r="H350" s="188"/>
      <c r="I350" s="188"/>
      <c r="J350" s="188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8"/>
    </row>
    <row r="351" spans="1:25" ht="14.4" x14ac:dyDescent="0.3">
      <c r="A351" s="188"/>
      <c r="B351" s="188"/>
      <c r="C351" s="188"/>
      <c r="D351" s="188"/>
      <c r="E351" s="188"/>
      <c r="F351" s="188"/>
      <c r="G351" s="188"/>
      <c r="H351" s="188"/>
      <c r="I351" s="188"/>
      <c r="J351" s="188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  <c r="U351" s="188"/>
      <c r="V351" s="188"/>
      <c r="W351" s="188"/>
      <c r="X351" s="188"/>
      <c r="Y351" s="188"/>
    </row>
    <row r="352" spans="1:25" ht="14.4" x14ac:dyDescent="0.3">
      <c r="A352" s="188"/>
      <c r="B352" s="188"/>
      <c r="C352" s="188"/>
      <c r="D352" s="188"/>
      <c r="E352" s="188"/>
      <c r="F352" s="188"/>
      <c r="G352" s="188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8"/>
    </row>
    <row r="353" spans="1:25" ht="14.4" x14ac:dyDescent="0.3">
      <c r="A353" s="188"/>
      <c r="B353" s="188"/>
      <c r="C353" s="188"/>
      <c r="D353" s="188"/>
      <c r="E353" s="188"/>
      <c r="F353" s="188"/>
      <c r="G353" s="188"/>
      <c r="H353" s="188"/>
      <c r="I353" s="188"/>
      <c r="J353" s="188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8"/>
    </row>
    <row r="354" spans="1:25" ht="14.4" x14ac:dyDescent="0.3">
      <c r="A354" s="188"/>
      <c r="B354" s="188"/>
      <c r="C354" s="188"/>
      <c r="D354" s="188"/>
      <c r="E354" s="188"/>
      <c r="F354" s="188"/>
      <c r="G354" s="188"/>
      <c r="H354" s="188"/>
      <c r="I354" s="188"/>
      <c r="J354" s="188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8"/>
    </row>
    <row r="355" spans="1:25" ht="14.4" x14ac:dyDescent="0.3">
      <c r="A355" s="188"/>
      <c r="B355" s="188"/>
      <c r="C355" s="188"/>
      <c r="D355" s="188"/>
      <c r="E355" s="188"/>
      <c r="F355" s="188"/>
      <c r="G355" s="188"/>
      <c r="H355" s="188"/>
      <c r="I355" s="188"/>
      <c r="J355" s="188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8"/>
    </row>
    <row r="356" spans="1:25" ht="14.4" x14ac:dyDescent="0.3">
      <c r="A356" s="188"/>
      <c r="B356" s="188"/>
      <c r="C356" s="188"/>
      <c r="D356" s="188"/>
      <c r="E356" s="188"/>
      <c r="F356" s="188"/>
      <c r="G356" s="188"/>
      <c r="H356" s="188"/>
      <c r="I356" s="188"/>
      <c r="J356" s="188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8"/>
    </row>
    <row r="357" spans="1:25" ht="14.4" x14ac:dyDescent="0.3">
      <c r="A357" s="188"/>
      <c r="B357" s="188"/>
      <c r="C357" s="188"/>
      <c r="D357" s="188"/>
      <c r="E357" s="188"/>
      <c r="F357" s="188"/>
      <c r="G357" s="188"/>
      <c r="H357" s="188"/>
      <c r="I357" s="188"/>
      <c r="J357" s="188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8"/>
    </row>
    <row r="358" spans="1:25" ht="14.4" x14ac:dyDescent="0.3">
      <c r="A358" s="188"/>
      <c r="B358" s="188"/>
      <c r="C358" s="188"/>
      <c r="D358" s="188"/>
      <c r="E358" s="188"/>
      <c r="F358" s="188"/>
      <c r="G358" s="188"/>
      <c r="H358" s="188"/>
      <c r="I358" s="188"/>
      <c r="J358" s="188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  <c r="U358" s="188"/>
      <c r="V358" s="188"/>
      <c r="W358" s="188"/>
      <c r="X358" s="188"/>
      <c r="Y358" s="188"/>
    </row>
    <row r="359" spans="1:25" ht="14.4" x14ac:dyDescent="0.3">
      <c r="A359" s="188"/>
      <c r="B359" s="188"/>
      <c r="C359" s="188"/>
      <c r="D359" s="188"/>
      <c r="E359" s="188"/>
      <c r="F359" s="188"/>
      <c r="G359" s="188"/>
      <c r="H359" s="188"/>
      <c r="I359" s="188"/>
      <c r="J359" s="188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  <c r="U359" s="188"/>
      <c r="V359" s="188"/>
      <c r="W359" s="188"/>
      <c r="X359" s="188"/>
      <c r="Y359" s="188"/>
    </row>
    <row r="360" spans="1:25" ht="14.4" x14ac:dyDescent="0.3">
      <c r="A360" s="188"/>
      <c r="B360" s="188"/>
      <c r="C360" s="188"/>
      <c r="D360" s="188"/>
      <c r="E360" s="188"/>
      <c r="F360" s="188"/>
      <c r="G360" s="188"/>
      <c r="H360" s="188"/>
      <c r="I360" s="188"/>
      <c r="J360" s="188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8"/>
      <c r="V360" s="188"/>
      <c r="W360" s="188"/>
      <c r="X360" s="188"/>
      <c r="Y360" s="188"/>
    </row>
    <row r="361" spans="1:25" ht="14.4" x14ac:dyDescent="0.3">
      <c r="A361" s="188"/>
      <c r="B361" s="188"/>
      <c r="C361" s="188"/>
      <c r="D361" s="188"/>
      <c r="E361" s="188"/>
      <c r="F361" s="188"/>
      <c r="G361" s="188"/>
      <c r="H361" s="188"/>
      <c r="I361" s="188"/>
      <c r="J361" s="188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8"/>
    </row>
    <row r="362" spans="1:25" ht="14.4" x14ac:dyDescent="0.3">
      <c r="A362" s="188"/>
      <c r="B362" s="188"/>
      <c r="C362" s="188"/>
      <c r="D362" s="188"/>
      <c r="E362" s="188"/>
      <c r="F362" s="188"/>
      <c r="G362" s="188"/>
      <c r="H362" s="188"/>
      <c r="I362" s="188"/>
      <c r="J362" s="188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  <c r="U362" s="188"/>
      <c r="V362" s="188"/>
      <c r="W362" s="188"/>
      <c r="X362" s="188"/>
      <c r="Y362" s="188"/>
    </row>
    <row r="363" spans="1:25" ht="14.4" x14ac:dyDescent="0.3">
      <c r="A363" s="188"/>
      <c r="B363" s="188"/>
      <c r="C363" s="188"/>
      <c r="D363" s="188"/>
      <c r="E363" s="188"/>
      <c r="F363" s="188"/>
      <c r="G363" s="188"/>
      <c r="H363" s="188"/>
      <c r="I363" s="188"/>
      <c r="J363" s="188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8"/>
      <c r="V363" s="188"/>
      <c r="W363" s="188"/>
      <c r="X363" s="188"/>
      <c r="Y363" s="188"/>
    </row>
    <row r="364" spans="1:25" ht="14.4" x14ac:dyDescent="0.3">
      <c r="A364" s="188"/>
      <c r="B364" s="188"/>
      <c r="C364" s="188"/>
      <c r="D364" s="188"/>
      <c r="E364" s="188"/>
      <c r="F364" s="188"/>
      <c r="G364" s="188"/>
      <c r="H364" s="188"/>
      <c r="I364" s="188"/>
      <c r="J364" s="188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  <c r="U364" s="188"/>
      <c r="V364" s="188"/>
      <c r="W364" s="188"/>
      <c r="X364" s="188"/>
      <c r="Y364" s="188"/>
    </row>
    <row r="365" spans="1:25" ht="14.4" x14ac:dyDescent="0.3">
      <c r="A365" s="188"/>
      <c r="B365" s="188"/>
      <c r="C365" s="188"/>
      <c r="D365" s="188"/>
      <c r="E365" s="188"/>
      <c r="F365" s="188"/>
      <c r="G365" s="188"/>
      <c r="H365" s="188"/>
      <c r="I365" s="188"/>
      <c r="J365" s="188"/>
      <c r="K365" s="188"/>
      <c r="L365" s="188"/>
      <c r="M365" s="188"/>
      <c r="N365" s="188"/>
      <c r="O365" s="188"/>
      <c r="P365" s="188"/>
      <c r="Q365" s="188"/>
      <c r="R365" s="188"/>
      <c r="S365" s="188"/>
      <c r="T365" s="188"/>
      <c r="U365" s="188"/>
      <c r="V365" s="188"/>
      <c r="W365" s="188"/>
      <c r="X365" s="188"/>
      <c r="Y365" s="188"/>
    </row>
    <row r="366" spans="1:25" ht="14.4" x14ac:dyDescent="0.3">
      <c r="A366" s="188"/>
      <c r="B366" s="188"/>
      <c r="C366" s="188"/>
      <c r="D366" s="188"/>
      <c r="E366" s="188"/>
      <c r="F366" s="188"/>
      <c r="G366" s="188"/>
      <c r="H366" s="188"/>
      <c r="I366" s="188"/>
      <c r="J366" s="188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8"/>
      <c r="V366" s="188"/>
      <c r="W366" s="188"/>
      <c r="X366" s="188"/>
      <c r="Y366" s="188"/>
    </row>
    <row r="367" spans="1:25" ht="14.4" x14ac:dyDescent="0.3">
      <c r="A367" s="188"/>
      <c r="B367" s="188"/>
      <c r="C367" s="188"/>
      <c r="D367" s="188"/>
      <c r="E367" s="188"/>
      <c r="F367" s="188"/>
      <c r="G367" s="188"/>
      <c r="H367" s="188"/>
      <c r="I367" s="188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8"/>
    </row>
    <row r="368" spans="1:25" ht="14.4" x14ac:dyDescent="0.3">
      <c r="A368" s="188"/>
      <c r="B368" s="188"/>
      <c r="C368" s="188"/>
      <c r="D368" s="188"/>
      <c r="E368" s="188"/>
      <c r="F368" s="188"/>
      <c r="G368" s="188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8"/>
      <c r="V368" s="188"/>
      <c r="W368" s="188"/>
      <c r="X368" s="188"/>
      <c r="Y368" s="188"/>
    </row>
    <row r="369" spans="1:25" ht="14.4" x14ac:dyDescent="0.3">
      <c r="A369" s="188"/>
      <c r="B369" s="188"/>
      <c r="C369" s="188"/>
      <c r="D369" s="188"/>
      <c r="E369" s="188"/>
      <c r="F369" s="188"/>
      <c r="G369" s="188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  <c r="X369" s="188"/>
      <c r="Y369" s="188"/>
    </row>
    <row r="370" spans="1:25" ht="14.4" x14ac:dyDescent="0.3">
      <c r="A370" s="188"/>
      <c r="B370" s="188"/>
      <c r="C370" s="188"/>
      <c r="D370" s="188"/>
      <c r="E370" s="188"/>
      <c r="F370" s="188"/>
      <c r="G370" s="188"/>
      <c r="H370" s="188"/>
      <c r="I370" s="188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8"/>
      <c r="V370" s="188"/>
      <c r="W370" s="188"/>
      <c r="X370" s="188"/>
      <c r="Y370" s="188"/>
    </row>
    <row r="371" spans="1:25" ht="14.4" x14ac:dyDescent="0.3">
      <c r="A371" s="188"/>
      <c r="B371" s="188"/>
      <c r="C371" s="188"/>
      <c r="D371" s="188"/>
      <c r="E371" s="188"/>
      <c r="F371" s="188"/>
      <c r="G371" s="188"/>
      <c r="H371" s="188"/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8"/>
      <c r="V371" s="188"/>
      <c r="W371" s="188"/>
      <c r="X371" s="188"/>
      <c r="Y371" s="188"/>
    </row>
    <row r="372" spans="1:25" ht="14.4" x14ac:dyDescent="0.3">
      <c r="A372" s="188"/>
      <c r="B372" s="188"/>
      <c r="C372" s="188"/>
      <c r="D372" s="188"/>
      <c r="E372" s="188"/>
      <c r="F372" s="188"/>
      <c r="G372" s="188"/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  <c r="X372" s="188"/>
      <c r="Y372" s="188"/>
    </row>
    <row r="373" spans="1:25" ht="14.4" x14ac:dyDescent="0.3">
      <c r="A373" s="188"/>
      <c r="B373" s="188"/>
      <c r="C373" s="188"/>
      <c r="D373" s="188"/>
      <c r="E373" s="188"/>
      <c r="F373" s="188"/>
      <c r="G373" s="188"/>
      <c r="H373" s="188"/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  <c r="X373" s="188"/>
      <c r="Y373" s="188"/>
    </row>
    <row r="374" spans="1:25" ht="14.4" x14ac:dyDescent="0.3">
      <c r="A374" s="188"/>
      <c r="B374" s="188"/>
      <c r="C374" s="188"/>
      <c r="D374" s="188"/>
      <c r="E374" s="188"/>
      <c r="F374" s="188"/>
      <c r="G374" s="188"/>
      <c r="H374" s="188"/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  <c r="X374" s="188"/>
      <c r="Y374" s="188"/>
    </row>
    <row r="375" spans="1:25" ht="14.4" x14ac:dyDescent="0.3">
      <c r="A375" s="188"/>
      <c r="B375" s="188"/>
      <c r="C375" s="188"/>
      <c r="D375" s="188"/>
      <c r="E375" s="188"/>
      <c r="F375" s="188"/>
      <c r="G375" s="188"/>
      <c r="H375" s="188"/>
      <c r="I375" s="188"/>
      <c r="J375" s="188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8"/>
      <c r="V375" s="188"/>
      <c r="W375" s="188"/>
      <c r="X375" s="188"/>
      <c r="Y375" s="188"/>
    </row>
    <row r="376" spans="1:25" ht="14.4" x14ac:dyDescent="0.3">
      <c r="A376" s="188"/>
      <c r="B376" s="188"/>
      <c r="C376" s="188"/>
      <c r="D376" s="188"/>
      <c r="E376" s="188"/>
      <c r="F376" s="188"/>
      <c r="G376" s="188"/>
      <c r="H376" s="188"/>
      <c r="I376" s="188"/>
      <c r="J376" s="188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  <c r="U376" s="188"/>
      <c r="V376" s="188"/>
      <c r="W376" s="188"/>
      <c r="X376" s="188"/>
      <c r="Y376" s="188"/>
    </row>
    <row r="377" spans="1:25" ht="14.4" x14ac:dyDescent="0.3">
      <c r="A377" s="188"/>
      <c r="B377" s="188"/>
      <c r="C377" s="188"/>
      <c r="D377" s="188"/>
      <c r="E377" s="188"/>
      <c r="F377" s="188"/>
      <c r="G377" s="188"/>
      <c r="H377" s="188"/>
      <c r="I377" s="188"/>
      <c r="J377" s="188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8"/>
      <c r="V377" s="188"/>
      <c r="W377" s="188"/>
      <c r="X377" s="188"/>
      <c r="Y377" s="188"/>
    </row>
    <row r="378" spans="1:25" ht="14.4" x14ac:dyDescent="0.3">
      <c r="A378" s="188"/>
      <c r="B378" s="188"/>
      <c r="C378" s="188"/>
      <c r="D378" s="188"/>
      <c r="E378" s="188"/>
      <c r="F378" s="188"/>
      <c r="G378" s="188"/>
      <c r="H378" s="188"/>
      <c r="I378" s="188"/>
      <c r="J378" s="188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  <c r="U378" s="188"/>
      <c r="V378" s="188"/>
      <c r="W378" s="188"/>
      <c r="X378" s="188"/>
      <c r="Y378" s="188"/>
    </row>
    <row r="379" spans="1:25" ht="14.4" x14ac:dyDescent="0.3">
      <c r="A379" s="188"/>
      <c r="B379" s="188"/>
      <c r="C379" s="188"/>
      <c r="D379" s="188"/>
      <c r="E379" s="188"/>
      <c r="F379" s="188"/>
      <c r="G379" s="188"/>
      <c r="H379" s="188"/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8"/>
      <c r="V379" s="188"/>
      <c r="W379" s="188"/>
      <c r="X379" s="188"/>
      <c r="Y379" s="188"/>
    </row>
    <row r="380" spans="1:25" ht="14.4" x14ac:dyDescent="0.3">
      <c r="A380" s="188"/>
      <c r="B380" s="188"/>
      <c r="C380" s="188"/>
      <c r="D380" s="188"/>
      <c r="E380" s="188"/>
      <c r="F380" s="188"/>
      <c r="G380" s="188"/>
      <c r="H380" s="188"/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8"/>
    </row>
    <row r="381" spans="1:25" ht="14.4" x14ac:dyDescent="0.3">
      <c r="A381" s="188"/>
      <c r="B381" s="188"/>
      <c r="C381" s="188"/>
      <c r="D381" s="188"/>
      <c r="E381" s="188"/>
      <c r="F381" s="188"/>
      <c r="G381" s="188"/>
      <c r="H381" s="188"/>
      <c r="I381" s="188"/>
      <c r="J381" s="188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  <c r="U381" s="188"/>
      <c r="V381" s="188"/>
      <c r="W381" s="188"/>
      <c r="X381" s="188"/>
      <c r="Y381" s="188"/>
    </row>
    <row r="382" spans="1:25" ht="14.4" x14ac:dyDescent="0.3">
      <c r="A382" s="188"/>
      <c r="B382" s="188"/>
      <c r="C382" s="188"/>
      <c r="D382" s="188"/>
      <c r="E382" s="188"/>
      <c r="F382" s="188"/>
      <c r="G382" s="188"/>
      <c r="H382" s="188"/>
      <c r="I382" s="188"/>
      <c r="J382" s="188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  <c r="U382" s="188"/>
      <c r="V382" s="188"/>
      <c r="W382" s="188"/>
      <c r="X382" s="188"/>
      <c r="Y382" s="188"/>
    </row>
    <row r="383" spans="1:25" ht="14.4" x14ac:dyDescent="0.3">
      <c r="A383" s="188"/>
      <c r="B383" s="188"/>
      <c r="C383" s="188"/>
      <c r="D383" s="188"/>
      <c r="E383" s="188"/>
      <c r="F383" s="188"/>
      <c r="G383" s="188"/>
      <c r="H383" s="188"/>
      <c r="I383" s="188"/>
      <c r="J383" s="188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  <c r="U383" s="188"/>
      <c r="V383" s="188"/>
      <c r="W383" s="188"/>
      <c r="X383" s="188"/>
      <c r="Y383" s="188"/>
    </row>
    <row r="384" spans="1:25" ht="14.4" x14ac:dyDescent="0.3">
      <c r="A384" s="188"/>
      <c r="B384" s="188"/>
      <c r="C384" s="188"/>
      <c r="D384" s="188"/>
      <c r="E384" s="188"/>
      <c r="F384" s="188"/>
      <c r="G384" s="188"/>
      <c r="H384" s="188"/>
      <c r="I384" s="188"/>
      <c r="J384" s="188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  <c r="U384" s="188"/>
      <c r="V384" s="188"/>
      <c r="W384" s="188"/>
      <c r="X384" s="188"/>
      <c r="Y384" s="188"/>
    </row>
    <row r="385" spans="1:25" ht="14.4" x14ac:dyDescent="0.3">
      <c r="A385" s="188"/>
      <c r="B385" s="188"/>
      <c r="C385" s="188"/>
      <c r="D385" s="188"/>
      <c r="E385" s="188"/>
      <c r="F385" s="188"/>
      <c r="G385" s="188"/>
      <c r="H385" s="188"/>
      <c r="I385" s="188"/>
      <c r="J385" s="188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  <c r="U385" s="188"/>
      <c r="V385" s="188"/>
      <c r="W385" s="188"/>
      <c r="X385" s="188"/>
      <c r="Y385" s="188"/>
    </row>
    <row r="386" spans="1:25" ht="14.4" x14ac:dyDescent="0.3">
      <c r="A386" s="188"/>
      <c r="B386" s="188"/>
      <c r="C386" s="188"/>
      <c r="D386" s="188"/>
      <c r="E386" s="188"/>
      <c r="F386" s="188"/>
      <c r="G386" s="188"/>
      <c r="H386" s="188"/>
      <c r="I386" s="188"/>
      <c r="J386" s="188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  <c r="U386" s="188"/>
      <c r="V386" s="188"/>
      <c r="W386" s="188"/>
      <c r="X386" s="188"/>
      <c r="Y386" s="188"/>
    </row>
    <row r="387" spans="1:25" ht="14.4" x14ac:dyDescent="0.3">
      <c r="A387" s="188"/>
      <c r="B387" s="188"/>
      <c r="C387" s="188"/>
      <c r="D387" s="188"/>
      <c r="E387" s="188"/>
      <c r="F387" s="188"/>
      <c r="G387" s="188"/>
      <c r="H387" s="188"/>
      <c r="I387" s="188"/>
      <c r="J387" s="188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8"/>
      <c r="V387" s="188"/>
      <c r="W387" s="188"/>
      <c r="X387" s="188"/>
      <c r="Y387" s="188"/>
    </row>
    <row r="388" spans="1:25" ht="14.4" x14ac:dyDescent="0.3">
      <c r="A388" s="188"/>
      <c r="B388" s="188"/>
      <c r="C388" s="188"/>
      <c r="D388" s="188"/>
      <c r="E388" s="188"/>
      <c r="F388" s="188"/>
      <c r="G388" s="188"/>
      <c r="H388" s="188"/>
      <c r="I388" s="188"/>
      <c r="J388" s="188"/>
      <c r="K388" s="188"/>
      <c r="L388" s="188"/>
      <c r="M388" s="188"/>
      <c r="N388" s="188"/>
      <c r="O388" s="188"/>
      <c r="P388" s="188"/>
      <c r="Q388" s="188"/>
      <c r="R388" s="188"/>
      <c r="S388" s="188"/>
      <c r="T388" s="188"/>
      <c r="U388" s="188"/>
      <c r="V388" s="188"/>
      <c r="W388" s="188"/>
      <c r="X388" s="188"/>
      <c r="Y388" s="188"/>
    </row>
    <row r="389" spans="1:25" ht="14.4" x14ac:dyDescent="0.3">
      <c r="A389" s="188"/>
      <c r="B389" s="188"/>
      <c r="C389" s="188"/>
      <c r="D389" s="188"/>
      <c r="E389" s="188"/>
      <c r="F389" s="188"/>
      <c r="G389" s="188"/>
      <c r="H389" s="188"/>
      <c r="I389" s="188"/>
      <c r="J389" s="188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  <c r="U389" s="188"/>
      <c r="V389" s="188"/>
      <c r="W389" s="188"/>
      <c r="X389" s="188"/>
      <c r="Y389" s="188"/>
    </row>
    <row r="390" spans="1:25" ht="14.4" x14ac:dyDescent="0.3">
      <c r="A390" s="188"/>
      <c r="B390" s="188"/>
      <c r="C390" s="188"/>
      <c r="D390" s="188"/>
      <c r="E390" s="188"/>
      <c r="F390" s="188"/>
      <c r="G390" s="188"/>
      <c r="H390" s="188"/>
      <c r="I390" s="188"/>
      <c r="J390" s="188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8"/>
      <c r="V390" s="188"/>
      <c r="W390" s="188"/>
      <c r="X390" s="188"/>
      <c r="Y390" s="188"/>
    </row>
    <row r="391" spans="1:25" ht="14.4" x14ac:dyDescent="0.3">
      <c r="A391" s="188"/>
      <c r="B391" s="188"/>
      <c r="C391" s="188"/>
      <c r="D391" s="188"/>
      <c r="E391" s="188"/>
      <c r="F391" s="188"/>
      <c r="G391" s="188"/>
      <c r="H391" s="188"/>
      <c r="I391" s="188"/>
      <c r="J391" s="188"/>
      <c r="K391" s="188"/>
      <c r="L391" s="188"/>
      <c r="M391" s="188"/>
      <c r="N391" s="188"/>
      <c r="O391" s="188"/>
      <c r="P391" s="188"/>
      <c r="Q391" s="188"/>
      <c r="R391" s="188"/>
      <c r="S391" s="188"/>
      <c r="T391" s="188"/>
      <c r="U391" s="188"/>
      <c r="V391" s="188"/>
      <c r="W391" s="188"/>
      <c r="X391" s="188"/>
      <c r="Y391" s="188"/>
    </row>
    <row r="392" spans="1:25" ht="14.4" x14ac:dyDescent="0.3">
      <c r="A392" s="188"/>
      <c r="B392" s="188"/>
      <c r="C392" s="188"/>
      <c r="D392" s="188"/>
      <c r="E392" s="188"/>
      <c r="F392" s="188"/>
      <c r="G392" s="188"/>
      <c r="H392" s="188"/>
      <c r="I392" s="188"/>
      <c r="J392" s="188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8"/>
      <c r="V392" s="188"/>
      <c r="W392" s="188"/>
      <c r="X392" s="188"/>
      <c r="Y392" s="188"/>
    </row>
    <row r="393" spans="1:25" ht="14.4" x14ac:dyDescent="0.3">
      <c r="A393" s="188"/>
      <c r="B393" s="188"/>
      <c r="C393" s="188"/>
      <c r="D393" s="188"/>
      <c r="E393" s="188"/>
      <c r="F393" s="188"/>
      <c r="G393" s="188"/>
      <c r="H393" s="188"/>
      <c r="I393" s="188"/>
      <c r="J393" s="188"/>
      <c r="K393" s="188"/>
      <c r="L393" s="188"/>
      <c r="M393" s="188"/>
      <c r="N393" s="188"/>
      <c r="O393" s="188"/>
      <c r="P393" s="188"/>
      <c r="Q393" s="188"/>
      <c r="R393" s="188"/>
      <c r="S393" s="188"/>
      <c r="T393" s="188"/>
      <c r="U393" s="188"/>
      <c r="V393" s="188"/>
      <c r="W393" s="188"/>
      <c r="X393" s="188"/>
      <c r="Y393" s="188"/>
    </row>
    <row r="394" spans="1:25" ht="14.4" x14ac:dyDescent="0.3">
      <c r="A394" s="188"/>
      <c r="B394" s="188"/>
      <c r="C394" s="188"/>
      <c r="D394" s="188"/>
      <c r="E394" s="188"/>
      <c r="F394" s="188"/>
      <c r="G394" s="188"/>
      <c r="H394" s="188"/>
      <c r="I394" s="188"/>
      <c r="J394" s="188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  <c r="U394" s="188"/>
      <c r="V394" s="188"/>
      <c r="W394" s="188"/>
      <c r="X394" s="188"/>
      <c r="Y394" s="188"/>
    </row>
    <row r="395" spans="1:25" ht="14.4" x14ac:dyDescent="0.3">
      <c r="A395" s="188"/>
      <c r="B395" s="188"/>
      <c r="C395" s="188"/>
      <c r="D395" s="188"/>
      <c r="E395" s="188"/>
      <c r="F395" s="188"/>
      <c r="G395" s="188"/>
      <c r="H395" s="188"/>
      <c r="I395" s="188"/>
      <c r="J395" s="188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  <c r="U395" s="188"/>
      <c r="V395" s="188"/>
      <c r="W395" s="188"/>
      <c r="X395" s="188"/>
      <c r="Y395" s="188"/>
    </row>
    <row r="396" spans="1:25" ht="14.4" x14ac:dyDescent="0.3">
      <c r="A396" s="188"/>
      <c r="B396" s="188"/>
      <c r="C396" s="188"/>
      <c r="D396" s="188"/>
      <c r="E396" s="188"/>
      <c r="F396" s="188"/>
      <c r="G396" s="188"/>
      <c r="H396" s="188"/>
      <c r="I396" s="188"/>
      <c r="J396" s="188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  <c r="U396" s="188"/>
      <c r="V396" s="188"/>
      <c r="W396" s="188"/>
      <c r="X396" s="188"/>
      <c r="Y396" s="188"/>
    </row>
    <row r="397" spans="1:25" ht="14.4" x14ac:dyDescent="0.3">
      <c r="A397" s="188"/>
      <c r="B397" s="188"/>
      <c r="C397" s="188"/>
      <c r="D397" s="188"/>
      <c r="E397" s="188"/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8"/>
    </row>
    <row r="398" spans="1:25" ht="14.4" x14ac:dyDescent="0.3">
      <c r="A398" s="188"/>
      <c r="B398" s="188"/>
      <c r="C398" s="188"/>
      <c r="D398" s="188"/>
      <c r="E398" s="188"/>
      <c r="F398" s="188"/>
      <c r="G398" s="188"/>
      <c r="H398" s="188"/>
      <c r="I398" s="188"/>
      <c r="J398" s="188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  <c r="U398" s="188"/>
      <c r="V398" s="188"/>
      <c r="W398" s="188"/>
      <c r="X398" s="188"/>
      <c r="Y398" s="188"/>
    </row>
    <row r="399" spans="1:25" ht="14.4" x14ac:dyDescent="0.3">
      <c r="A399" s="188"/>
      <c r="B399" s="188"/>
      <c r="C399" s="188"/>
      <c r="D399" s="188"/>
      <c r="E399" s="188"/>
      <c r="F399" s="188"/>
      <c r="G399" s="188"/>
      <c r="H399" s="188"/>
      <c r="I399" s="188"/>
      <c r="J399" s="188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  <c r="U399" s="188"/>
      <c r="V399" s="188"/>
      <c r="W399" s="188"/>
      <c r="X399" s="188"/>
      <c r="Y399" s="188"/>
    </row>
    <row r="400" spans="1:25" ht="14.4" x14ac:dyDescent="0.3">
      <c r="A400" s="188"/>
      <c r="B400" s="188"/>
      <c r="C400" s="188"/>
      <c r="D400" s="188"/>
      <c r="E400" s="188"/>
      <c r="F400" s="188"/>
      <c r="G400" s="188"/>
      <c r="H400" s="188"/>
      <c r="I400" s="188"/>
      <c r="J400" s="188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  <c r="U400" s="188"/>
      <c r="V400" s="188"/>
      <c r="W400" s="188"/>
      <c r="X400" s="188"/>
      <c r="Y400" s="188"/>
    </row>
    <row r="401" spans="1:25" ht="14.4" x14ac:dyDescent="0.3">
      <c r="A401" s="188"/>
      <c r="B401" s="188"/>
      <c r="C401" s="188"/>
      <c r="D401" s="188"/>
      <c r="E401" s="188"/>
      <c r="F401" s="188"/>
      <c r="G401" s="188"/>
      <c r="H401" s="188"/>
      <c r="I401" s="188"/>
      <c r="J401" s="188"/>
      <c r="K401" s="188"/>
      <c r="L401" s="188"/>
      <c r="M401" s="188"/>
      <c r="N401" s="188"/>
      <c r="O401" s="188"/>
      <c r="P401" s="188"/>
      <c r="Q401" s="188"/>
      <c r="R401" s="188"/>
      <c r="S401" s="188"/>
      <c r="T401" s="188"/>
      <c r="U401" s="188"/>
      <c r="V401" s="188"/>
      <c r="W401" s="188"/>
      <c r="X401" s="188"/>
      <c r="Y401" s="188"/>
    </row>
    <row r="402" spans="1:25" ht="14.4" x14ac:dyDescent="0.3">
      <c r="A402" s="188"/>
      <c r="B402" s="188"/>
      <c r="C402" s="188"/>
      <c r="D402" s="188"/>
      <c r="E402" s="188"/>
      <c r="F402" s="188"/>
      <c r="G402" s="188"/>
      <c r="H402" s="188"/>
      <c r="I402" s="188"/>
      <c r="J402" s="188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8"/>
      <c r="V402" s="188"/>
      <c r="W402" s="188"/>
      <c r="X402" s="188"/>
      <c r="Y402" s="188"/>
    </row>
    <row r="403" spans="1:25" ht="14.4" x14ac:dyDescent="0.3">
      <c r="A403" s="188"/>
      <c r="B403" s="188"/>
      <c r="C403" s="188"/>
      <c r="D403" s="188"/>
      <c r="E403" s="188"/>
      <c r="F403" s="188"/>
      <c r="G403" s="188"/>
      <c r="H403" s="188"/>
      <c r="I403" s="188"/>
      <c r="J403" s="188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  <c r="U403" s="188"/>
      <c r="V403" s="188"/>
      <c r="W403" s="188"/>
      <c r="X403" s="188"/>
      <c r="Y403" s="188"/>
    </row>
    <row r="404" spans="1:25" ht="14.4" x14ac:dyDescent="0.3">
      <c r="A404" s="188"/>
      <c r="B404" s="188"/>
      <c r="C404" s="188"/>
      <c r="D404" s="188"/>
      <c r="E404" s="188"/>
      <c r="F404" s="188"/>
      <c r="G404" s="188"/>
      <c r="H404" s="188"/>
      <c r="I404" s="188"/>
      <c r="J404" s="188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  <c r="U404" s="188"/>
      <c r="V404" s="188"/>
      <c r="W404" s="188"/>
      <c r="X404" s="188"/>
      <c r="Y404" s="188"/>
    </row>
    <row r="405" spans="1:25" ht="14.4" x14ac:dyDescent="0.3">
      <c r="A405" s="188"/>
      <c r="B405" s="188"/>
      <c r="C405" s="188"/>
      <c r="D405" s="188"/>
      <c r="E405" s="188"/>
      <c r="F405" s="188"/>
      <c r="G405" s="188"/>
      <c r="H405" s="188"/>
      <c r="I405" s="188"/>
      <c r="J405" s="188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  <c r="U405" s="188"/>
      <c r="V405" s="188"/>
      <c r="W405" s="188"/>
      <c r="X405" s="188"/>
      <c r="Y405" s="188"/>
    </row>
    <row r="406" spans="1:25" ht="14.4" x14ac:dyDescent="0.3">
      <c r="A406" s="188"/>
      <c r="B406" s="188"/>
      <c r="C406" s="188"/>
      <c r="D406" s="188"/>
      <c r="E406" s="188"/>
      <c r="F406" s="188"/>
      <c r="G406" s="188"/>
      <c r="H406" s="188"/>
      <c r="I406" s="188"/>
      <c r="J406" s="188"/>
      <c r="K406" s="188"/>
      <c r="L406" s="188"/>
      <c r="M406" s="188"/>
      <c r="N406" s="188"/>
      <c r="O406" s="188"/>
      <c r="P406" s="188"/>
      <c r="Q406" s="188"/>
      <c r="R406" s="188"/>
      <c r="S406" s="188"/>
      <c r="T406" s="188"/>
      <c r="U406" s="188"/>
      <c r="V406" s="188"/>
      <c r="W406" s="188"/>
      <c r="X406" s="188"/>
      <c r="Y406" s="188"/>
    </row>
    <row r="407" spans="1:25" ht="14.4" x14ac:dyDescent="0.3">
      <c r="A407" s="188"/>
      <c r="B407" s="188"/>
      <c r="C407" s="188"/>
      <c r="D407" s="188"/>
      <c r="E407" s="188"/>
      <c r="F407" s="188"/>
      <c r="G407" s="188"/>
      <c r="H407" s="188"/>
      <c r="I407" s="188"/>
      <c r="J407" s="188"/>
      <c r="K407" s="188"/>
      <c r="L407" s="188"/>
      <c r="M407" s="188"/>
      <c r="N407" s="188"/>
      <c r="O407" s="188"/>
      <c r="P407" s="188"/>
      <c r="Q407" s="188"/>
      <c r="R407" s="188"/>
      <c r="S407" s="188"/>
      <c r="T407" s="188"/>
      <c r="U407" s="188"/>
      <c r="V407" s="188"/>
      <c r="W407" s="188"/>
      <c r="X407" s="188"/>
      <c r="Y407" s="188"/>
    </row>
    <row r="408" spans="1:25" ht="14.4" x14ac:dyDescent="0.3">
      <c r="A408" s="188"/>
      <c r="B408" s="188"/>
      <c r="C408" s="188"/>
      <c r="D408" s="188"/>
      <c r="E408" s="188"/>
      <c r="F408" s="188"/>
      <c r="G408" s="188"/>
      <c r="H408" s="188"/>
      <c r="I408" s="188"/>
      <c r="J408" s="188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  <c r="U408" s="188"/>
      <c r="V408" s="188"/>
      <c r="W408" s="188"/>
      <c r="X408" s="188"/>
      <c r="Y408" s="188"/>
    </row>
    <row r="409" spans="1:25" ht="14.4" x14ac:dyDescent="0.3">
      <c r="A409" s="188"/>
      <c r="B409" s="188"/>
      <c r="C409" s="188"/>
      <c r="D409" s="188"/>
      <c r="E409" s="188"/>
      <c r="F409" s="188"/>
      <c r="G409" s="188"/>
      <c r="H409" s="188"/>
      <c r="I409" s="188"/>
      <c r="J409" s="188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  <c r="U409" s="188"/>
      <c r="V409" s="188"/>
      <c r="W409" s="188"/>
      <c r="X409" s="188"/>
      <c r="Y409" s="188"/>
    </row>
    <row r="410" spans="1:25" ht="14.4" x14ac:dyDescent="0.3">
      <c r="A410" s="188"/>
      <c r="B410" s="188"/>
      <c r="C410" s="188"/>
      <c r="D410" s="188"/>
      <c r="E410" s="188"/>
      <c r="F410" s="188"/>
      <c r="G410" s="188"/>
      <c r="H410" s="188"/>
      <c r="I410" s="188"/>
      <c r="J410" s="188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  <c r="U410" s="188"/>
      <c r="V410" s="188"/>
      <c r="W410" s="188"/>
      <c r="X410" s="188"/>
      <c r="Y410" s="188"/>
    </row>
    <row r="411" spans="1:25" ht="14.4" x14ac:dyDescent="0.3">
      <c r="A411" s="188"/>
      <c r="B411" s="188"/>
      <c r="C411" s="188"/>
      <c r="D411" s="188"/>
      <c r="E411" s="188"/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8"/>
      <c r="V411" s="188"/>
      <c r="W411" s="188"/>
      <c r="X411" s="188"/>
      <c r="Y411" s="188"/>
    </row>
    <row r="412" spans="1:25" ht="14.4" x14ac:dyDescent="0.3">
      <c r="A412" s="188"/>
      <c r="B412" s="188"/>
      <c r="C412" s="188"/>
      <c r="D412" s="188"/>
      <c r="E412" s="188"/>
      <c r="F412" s="188"/>
      <c r="G412" s="188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8"/>
      <c r="V412" s="188"/>
      <c r="W412" s="188"/>
      <c r="X412" s="188"/>
      <c r="Y412" s="188"/>
    </row>
    <row r="413" spans="1:25" ht="14.4" x14ac:dyDescent="0.3">
      <c r="A413" s="188"/>
      <c r="B413" s="188"/>
      <c r="C413" s="188"/>
      <c r="D413" s="188"/>
      <c r="E413" s="188"/>
      <c r="F413" s="188"/>
      <c r="G413" s="188"/>
      <c r="H413" s="188"/>
      <c r="I413" s="188"/>
      <c r="J413" s="188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  <c r="U413" s="188"/>
      <c r="V413" s="188"/>
      <c r="W413" s="188"/>
      <c r="X413" s="188"/>
      <c r="Y413" s="188"/>
    </row>
    <row r="414" spans="1:25" ht="14.4" x14ac:dyDescent="0.3">
      <c r="A414" s="188"/>
      <c r="B414" s="188"/>
      <c r="C414" s="188"/>
      <c r="D414" s="188"/>
      <c r="E414" s="188"/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8"/>
      <c r="V414" s="188"/>
      <c r="W414" s="188"/>
      <c r="X414" s="188"/>
      <c r="Y414" s="188"/>
    </row>
    <row r="415" spans="1:25" ht="14.4" x14ac:dyDescent="0.3">
      <c r="A415" s="188"/>
      <c r="B415" s="188"/>
      <c r="C415" s="188"/>
      <c r="D415" s="188"/>
      <c r="E415" s="188"/>
      <c r="F415" s="188"/>
      <c r="G415" s="188"/>
      <c r="H415" s="188"/>
      <c r="I415" s="188"/>
      <c r="J415" s="188"/>
      <c r="K415" s="188"/>
      <c r="L415" s="188"/>
      <c r="M415" s="188"/>
      <c r="N415" s="188"/>
      <c r="O415" s="188"/>
      <c r="P415" s="188"/>
      <c r="Q415" s="188"/>
      <c r="R415" s="188"/>
      <c r="S415" s="188"/>
      <c r="T415" s="188"/>
      <c r="U415" s="188"/>
      <c r="V415" s="188"/>
      <c r="W415" s="188"/>
      <c r="X415" s="188"/>
      <c r="Y415" s="188"/>
    </row>
    <row r="416" spans="1:25" ht="14.4" x14ac:dyDescent="0.3">
      <c r="A416" s="188"/>
      <c r="B416" s="188"/>
      <c r="C416" s="188"/>
      <c r="D416" s="188"/>
      <c r="E416" s="188"/>
      <c r="F416" s="188"/>
      <c r="G416" s="188"/>
      <c r="H416" s="188"/>
      <c r="I416" s="188"/>
      <c r="J416" s="188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  <c r="U416" s="188"/>
      <c r="V416" s="188"/>
      <c r="W416" s="188"/>
      <c r="X416" s="188"/>
      <c r="Y416" s="188"/>
    </row>
    <row r="417" spans="1:25" ht="14.4" x14ac:dyDescent="0.3">
      <c r="A417" s="188"/>
      <c r="B417" s="188"/>
      <c r="C417" s="188"/>
      <c r="D417" s="188"/>
      <c r="E417" s="188"/>
      <c r="F417" s="188"/>
      <c r="G417" s="188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  <c r="X417" s="188"/>
      <c r="Y417" s="188"/>
    </row>
    <row r="418" spans="1:25" ht="14.4" x14ac:dyDescent="0.3">
      <c r="A418" s="188"/>
      <c r="B418" s="188"/>
      <c r="C418" s="188"/>
      <c r="D418" s="188"/>
      <c r="E418" s="188"/>
      <c r="F418" s="188"/>
      <c r="G418" s="188"/>
      <c r="H418" s="188"/>
      <c r="I418" s="188"/>
      <c r="J418" s="188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8"/>
      <c r="V418" s="188"/>
      <c r="W418" s="188"/>
      <c r="X418" s="188"/>
      <c r="Y418" s="188"/>
    </row>
    <row r="419" spans="1:25" ht="14.4" x14ac:dyDescent="0.3">
      <c r="A419" s="188"/>
      <c r="B419" s="188"/>
      <c r="C419" s="188"/>
      <c r="D419" s="188"/>
      <c r="E419" s="188"/>
      <c r="F419" s="188"/>
      <c r="G419" s="188"/>
      <c r="H419" s="188"/>
      <c r="I419" s="188"/>
      <c r="J419" s="188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  <c r="U419" s="188"/>
      <c r="V419" s="188"/>
      <c r="W419" s="188"/>
      <c r="X419" s="188"/>
      <c r="Y419" s="188"/>
    </row>
    <row r="420" spans="1:25" ht="14.4" x14ac:dyDescent="0.3">
      <c r="A420" s="188"/>
      <c r="B420" s="188"/>
      <c r="C420" s="188"/>
      <c r="D420" s="188"/>
      <c r="E420" s="188"/>
      <c r="F420" s="188"/>
      <c r="G420" s="188"/>
      <c r="H420" s="188"/>
      <c r="I420" s="188"/>
      <c r="J420" s="188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  <c r="U420" s="188"/>
      <c r="V420" s="188"/>
      <c r="W420" s="188"/>
      <c r="X420" s="188"/>
      <c r="Y420" s="188"/>
    </row>
    <row r="421" spans="1:25" ht="14.4" x14ac:dyDescent="0.3">
      <c r="A421" s="188"/>
      <c r="B421" s="188"/>
      <c r="C421" s="188"/>
      <c r="D421" s="188"/>
      <c r="E421" s="188"/>
      <c r="F421" s="188"/>
      <c r="G421" s="188"/>
      <c r="H421" s="188"/>
      <c r="I421" s="188"/>
      <c r="J421" s="188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8"/>
      <c r="V421" s="188"/>
      <c r="W421" s="188"/>
      <c r="X421" s="188"/>
      <c r="Y421" s="188"/>
    </row>
    <row r="422" spans="1:25" ht="14.4" x14ac:dyDescent="0.3">
      <c r="A422" s="188"/>
      <c r="B422" s="188"/>
      <c r="C422" s="188"/>
      <c r="D422" s="188"/>
      <c r="E422" s="188"/>
      <c r="F422" s="188"/>
      <c r="G422" s="188"/>
      <c r="H422" s="188"/>
      <c r="I422" s="188"/>
      <c r="J422" s="188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  <c r="U422" s="188"/>
      <c r="V422" s="188"/>
      <c r="W422" s="188"/>
      <c r="X422" s="188"/>
      <c r="Y422" s="188"/>
    </row>
    <row r="423" spans="1:25" ht="14.4" x14ac:dyDescent="0.3">
      <c r="A423" s="188"/>
      <c r="B423" s="188"/>
      <c r="C423" s="188"/>
      <c r="D423" s="188"/>
      <c r="E423" s="188"/>
      <c r="F423" s="188"/>
      <c r="G423" s="188"/>
      <c r="H423" s="188"/>
      <c r="I423" s="188"/>
      <c r="J423" s="188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  <c r="U423" s="188"/>
      <c r="V423" s="188"/>
      <c r="W423" s="188"/>
      <c r="X423" s="188"/>
      <c r="Y423" s="188"/>
    </row>
    <row r="424" spans="1:25" ht="14.4" x14ac:dyDescent="0.3">
      <c r="A424" s="188"/>
      <c r="B424" s="188"/>
      <c r="C424" s="188"/>
      <c r="D424" s="188"/>
      <c r="E424" s="188"/>
      <c r="F424" s="188"/>
      <c r="G424" s="188"/>
      <c r="H424" s="188"/>
      <c r="I424" s="188"/>
      <c r="J424" s="188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  <c r="U424" s="188"/>
      <c r="V424" s="188"/>
      <c r="W424" s="188"/>
      <c r="X424" s="188"/>
      <c r="Y424" s="188"/>
    </row>
    <row r="425" spans="1:25" ht="14.4" x14ac:dyDescent="0.3">
      <c r="A425" s="188"/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8"/>
      <c r="V425" s="188"/>
      <c r="W425" s="188"/>
      <c r="X425" s="188"/>
      <c r="Y425" s="188"/>
    </row>
    <row r="426" spans="1:25" ht="14.4" x14ac:dyDescent="0.3">
      <c r="A426" s="188"/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  <c r="U426" s="188"/>
      <c r="V426" s="188"/>
      <c r="W426" s="188"/>
      <c r="X426" s="188"/>
      <c r="Y426" s="188"/>
    </row>
    <row r="427" spans="1:25" ht="14.4" x14ac:dyDescent="0.3">
      <c r="A427" s="188"/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8"/>
      <c r="V427" s="188"/>
      <c r="W427" s="188"/>
      <c r="X427" s="188"/>
      <c r="Y427" s="188"/>
    </row>
    <row r="428" spans="1:25" ht="14.4" x14ac:dyDescent="0.3">
      <c r="A428" s="188"/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8"/>
      <c r="V428" s="188"/>
      <c r="W428" s="188"/>
      <c r="X428" s="188"/>
      <c r="Y428" s="188"/>
    </row>
    <row r="429" spans="1:25" ht="14.4" x14ac:dyDescent="0.3">
      <c r="A429" s="188"/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  <c r="U429" s="188"/>
      <c r="V429" s="188"/>
      <c r="W429" s="188"/>
      <c r="X429" s="188"/>
      <c r="Y429" s="188"/>
    </row>
    <row r="430" spans="1:25" ht="14.4" x14ac:dyDescent="0.3">
      <c r="A430" s="188"/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188"/>
      <c r="N430" s="188"/>
      <c r="O430" s="188"/>
      <c r="P430" s="188"/>
      <c r="Q430" s="188"/>
      <c r="R430" s="188"/>
      <c r="S430" s="188"/>
      <c r="T430" s="188"/>
      <c r="U430" s="188"/>
      <c r="V430" s="188"/>
      <c r="W430" s="188"/>
      <c r="X430" s="188"/>
      <c r="Y430" s="188"/>
    </row>
    <row r="431" spans="1:25" ht="14.4" x14ac:dyDescent="0.3">
      <c r="A431" s="188"/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  <c r="U431" s="188"/>
      <c r="V431" s="188"/>
      <c r="W431" s="188"/>
      <c r="X431" s="188"/>
      <c r="Y431" s="188"/>
    </row>
    <row r="432" spans="1:25" ht="14.4" x14ac:dyDescent="0.3">
      <c r="A432" s="188"/>
      <c r="B432" s="188"/>
      <c r="C432" s="188"/>
      <c r="D432" s="188"/>
      <c r="E432" s="188"/>
      <c r="F432" s="188"/>
      <c r="G432" s="188"/>
      <c r="H432" s="188"/>
      <c r="I432" s="188"/>
      <c r="J432" s="188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  <c r="U432" s="188"/>
      <c r="V432" s="188"/>
      <c r="W432" s="188"/>
      <c r="X432" s="188"/>
      <c r="Y432" s="188"/>
    </row>
    <row r="433" spans="1:25" ht="14.4" x14ac:dyDescent="0.3">
      <c r="A433" s="188"/>
      <c r="B433" s="188"/>
      <c r="C433" s="188"/>
      <c r="D433" s="188"/>
      <c r="E433" s="188"/>
      <c r="F433" s="188"/>
      <c r="G433" s="188"/>
      <c r="H433" s="188"/>
      <c r="I433" s="188"/>
      <c r="J433" s="188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8"/>
      <c r="V433" s="188"/>
      <c r="W433" s="188"/>
      <c r="X433" s="188"/>
      <c r="Y433" s="188"/>
    </row>
    <row r="434" spans="1:25" ht="14.4" x14ac:dyDescent="0.3">
      <c r="A434" s="188"/>
      <c r="B434" s="188"/>
      <c r="C434" s="188"/>
      <c r="D434" s="188"/>
      <c r="E434" s="188"/>
      <c r="F434" s="188"/>
      <c r="G434" s="188"/>
      <c r="H434" s="188"/>
      <c r="I434" s="188"/>
      <c r="J434" s="188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8"/>
      <c r="V434" s="188"/>
      <c r="W434" s="188"/>
      <c r="X434" s="188"/>
      <c r="Y434" s="188"/>
    </row>
    <row r="435" spans="1:25" ht="14.4" x14ac:dyDescent="0.3">
      <c r="A435" s="188"/>
      <c r="B435" s="188"/>
      <c r="C435" s="188"/>
      <c r="D435" s="188"/>
      <c r="E435" s="188"/>
      <c r="F435" s="188"/>
      <c r="G435" s="188"/>
      <c r="H435" s="188"/>
      <c r="I435" s="188"/>
      <c r="J435" s="188"/>
      <c r="K435" s="188"/>
      <c r="L435" s="188"/>
      <c r="M435" s="188"/>
      <c r="N435" s="188"/>
      <c r="O435" s="188"/>
      <c r="P435" s="188"/>
      <c r="Q435" s="188"/>
      <c r="R435" s="188"/>
      <c r="S435" s="188"/>
      <c r="T435" s="188"/>
      <c r="U435" s="188"/>
      <c r="V435" s="188"/>
      <c r="W435" s="188"/>
      <c r="X435" s="188"/>
      <c r="Y435" s="188"/>
    </row>
    <row r="436" spans="1:25" ht="14.4" x14ac:dyDescent="0.3">
      <c r="A436" s="188"/>
      <c r="B436" s="188"/>
      <c r="C436" s="188"/>
      <c r="D436" s="188"/>
      <c r="E436" s="188"/>
      <c r="F436" s="188"/>
      <c r="G436" s="188"/>
      <c r="H436" s="188"/>
      <c r="I436" s="188"/>
      <c r="J436" s="188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8"/>
      <c r="V436" s="188"/>
      <c r="W436" s="188"/>
      <c r="X436" s="188"/>
      <c r="Y436" s="188"/>
    </row>
    <row r="437" spans="1:25" ht="14.4" x14ac:dyDescent="0.3">
      <c r="A437" s="188"/>
      <c r="B437" s="188"/>
      <c r="C437" s="188"/>
      <c r="D437" s="188"/>
      <c r="E437" s="188"/>
      <c r="F437" s="188"/>
      <c r="G437" s="188"/>
      <c r="H437" s="188"/>
      <c r="I437" s="188"/>
      <c r="J437" s="188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  <c r="U437" s="188"/>
      <c r="V437" s="188"/>
      <c r="W437" s="188"/>
      <c r="X437" s="188"/>
      <c r="Y437" s="188"/>
    </row>
    <row r="438" spans="1:25" ht="14.4" x14ac:dyDescent="0.3">
      <c r="A438" s="188"/>
      <c r="B438" s="188"/>
      <c r="C438" s="188"/>
      <c r="D438" s="188"/>
      <c r="E438" s="188"/>
      <c r="F438" s="188"/>
      <c r="G438" s="188"/>
      <c r="H438" s="188"/>
      <c r="I438" s="188"/>
      <c r="J438" s="188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8"/>
      <c r="V438" s="188"/>
      <c r="W438" s="188"/>
      <c r="X438" s="188"/>
      <c r="Y438" s="188"/>
    </row>
    <row r="439" spans="1:25" ht="14.4" x14ac:dyDescent="0.3">
      <c r="A439" s="188"/>
      <c r="B439" s="188"/>
      <c r="C439" s="188"/>
      <c r="D439" s="188"/>
      <c r="E439" s="188"/>
      <c r="F439" s="188"/>
      <c r="G439" s="188"/>
      <c r="H439" s="188"/>
      <c r="I439" s="188"/>
      <c r="J439" s="188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  <c r="U439" s="188"/>
      <c r="V439" s="188"/>
      <c r="W439" s="188"/>
      <c r="X439" s="188"/>
      <c r="Y439" s="188"/>
    </row>
    <row r="440" spans="1:25" ht="14.4" x14ac:dyDescent="0.3">
      <c r="A440" s="188"/>
      <c r="B440" s="188"/>
      <c r="C440" s="188"/>
      <c r="D440" s="188"/>
      <c r="E440" s="188"/>
      <c r="F440" s="188"/>
      <c r="G440" s="188"/>
      <c r="H440" s="188"/>
      <c r="I440" s="188"/>
      <c r="J440" s="188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  <c r="U440" s="188"/>
      <c r="V440" s="188"/>
      <c r="W440" s="188"/>
      <c r="X440" s="188"/>
      <c r="Y440" s="188"/>
    </row>
    <row r="441" spans="1:25" ht="14.4" x14ac:dyDescent="0.3">
      <c r="A441" s="188"/>
      <c r="B441" s="188"/>
      <c r="C441" s="188"/>
      <c r="D441" s="188"/>
      <c r="E441" s="188"/>
      <c r="F441" s="188"/>
      <c r="G441" s="188"/>
      <c r="H441" s="188"/>
      <c r="I441" s="188"/>
      <c r="J441" s="188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8"/>
      <c r="V441" s="188"/>
      <c r="W441" s="188"/>
      <c r="X441" s="188"/>
      <c r="Y441" s="188"/>
    </row>
    <row r="442" spans="1:25" ht="14.4" x14ac:dyDescent="0.3">
      <c r="A442" s="188"/>
      <c r="B442" s="188"/>
      <c r="C442" s="188"/>
      <c r="D442" s="188"/>
      <c r="E442" s="188"/>
      <c r="F442" s="188"/>
      <c r="G442" s="188"/>
      <c r="H442" s="188"/>
      <c r="I442" s="188"/>
      <c r="J442" s="188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8"/>
      <c r="V442" s="188"/>
      <c r="W442" s="188"/>
      <c r="X442" s="188"/>
      <c r="Y442" s="188"/>
    </row>
    <row r="443" spans="1:25" ht="14.4" x14ac:dyDescent="0.3">
      <c r="A443" s="188"/>
      <c r="B443" s="188"/>
      <c r="C443" s="188"/>
      <c r="D443" s="188"/>
      <c r="E443" s="188"/>
      <c r="F443" s="188"/>
      <c r="G443" s="188"/>
      <c r="H443" s="188"/>
      <c r="I443" s="188"/>
      <c r="J443" s="188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  <c r="U443" s="188"/>
      <c r="V443" s="188"/>
      <c r="W443" s="188"/>
      <c r="X443" s="188"/>
      <c r="Y443" s="188"/>
    </row>
    <row r="444" spans="1:25" ht="14.4" x14ac:dyDescent="0.3">
      <c r="A444" s="188"/>
      <c r="B444" s="188"/>
      <c r="C444" s="188"/>
      <c r="D444" s="188"/>
      <c r="E444" s="188"/>
      <c r="F444" s="188"/>
      <c r="G444" s="188"/>
      <c r="H444" s="188"/>
      <c r="I444" s="188"/>
      <c r="J444" s="188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8"/>
      <c r="V444" s="188"/>
      <c r="W444" s="188"/>
      <c r="X444" s="188"/>
      <c r="Y444" s="188"/>
    </row>
    <row r="445" spans="1:25" ht="14.4" x14ac:dyDescent="0.3">
      <c r="A445" s="188"/>
      <c r="B445" s="188"/>
      <c r="C445" s="188"/>
      <c r="D445" s="188"/>
      <c r="E445" s="188"/>
      <c r="F445" s="188"/>
      <c r="G445" s="188"/>
      <c r="H445" s="188"/>
      <c r="I445" s="188"/>
      <c r="J445" s="188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8"/>
      <c r="V445" s="188"/>
      <c r="W445" s="188"/>
      <c r="X445" s="188"/>
      <c r="Y445" s="188"/>
    </row>
    <row r="446" spans="1:25" ht="14.4" x14ac:dyDescent="0.3">
      <c r="A446" s="188"/>
      <c r="B446" s="188"/>
      <c r="C446" s="188"/>
      <c r="D446" s="188"/>
      <c r="E446" s="188"/>
      <c r="F446" s="188"/>
      <c r="G446" s="188"/>
      <c r="H446" s="188"/>
      <c r="I446" s="188"/>
      <c r="J446" s="188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8"/>
      <c r="V446" s="188"/>
      <c r="W446" s="188"/>
      <c r="X446" s="188"/>
      <c r="Y446" s="188"/>
    </row>
    <row r="447" spans="1:25" ht="14.4" x14ac:dyDescent="0.3">
      <c r="A447" s="188"/>
      <c r="B447" s="188"/>
      <c r="C447" s="188"/>
      <c r="D447" s="188"/>
      <c r="E447" s="188"/>
      <c r="F447" s="188"/>
      <c r="G447" s="188"/>
      <c r="H447" s="188"/>
      <c r="I447" s="188"/>
      <c r="J447" s="188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  <c r="U447" s="188"/>
      <c r="V447" s="188"/>
      <c r="W447" s="188"/>
      <c r="X447" s="188"/>
      <c r="Y447" s="188"/>
    </row>
    <row r="448" spans="1:25" ht="14.4" x14ac:dyDescent="0.3">
      <c r="A448" s="188"/>
      <c r="B448" s="188"/>
      <c r="C448" s="188"/>
      <c r="D448" s="188"/>
      <c r="E448" s="188"/>
      <c r="F448" s="188"/>
      <c r="G448" s="188"/>
      <c r="H448" s="188"/>
      <c r="I448" s="188"/>
      <c r="J448" s="188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  <c r="U448" s="188"/>
      <c r="V448" s="188"/>
      <c r="W448" s="188"/>
      <c r="X448" s="188"/>
      <c r="Y448" s="188"/>
    </row>
    <row r="449" spans="1:25" ht="14.4" x14ac:dyDescent="0.3">
      <c r="A449" s="188"/>
      <c r="B449" s="188"/>
      <c r="C449" s="188"/>
      <c r="D449" s="188"/>
      <c r="E449" s="188"/>
      <c r="F449" s="188"/>
      <c r="G449" s="188"/>
      <c r="H449" s="188"/>
      <c r="I449" s="188"/>
      <c r="J449" s="188"/>
      <c r="K449" s="188"/>
      <c r="L449" s="188"/>
      <c r="M449" s="188"/>
      <c r="N449" s="188"/>
      <c r="O449" s="188"/>
      <c r="P449" s="188"/>
      <c r="Q449" s="188"/>
      <c r="R449" s="188"/>
      <c r="S449" s="188"/>
      <c r="T449" s="188"/>
      <c r="U449" s="188"/>
      <c r="V449" s="188"/>
      <c r="W449" s="188"/>
      <c r="X449" s="188"/>
      <c r="Y449" s="188"/>
    </row>
    <row r="450" spans="1:25" ht="14.4" x14ac:dyDescent="0.3">
      <c r="A450" s="188"/>
      <c r="B450" s="188"/>
      <c r="C450" s="188"/>
      <c r="D450" s="188"/>
      <c r="E450" s="188"/>
      <c r="F450" s="188"/>
      <c r="G450" s="188"/>
      <c r="H450" s="188"/>
      <c r="I450" s="188"/>
      <c r="J450" s="188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  <c r="U450" s="188"/>
      <c r="V450" s="188"/>
      <c r="W450" s="188"/>
      <c r="X450" s="188"/>
      <c r="Y450" s="188"/>
    </row>
    <row r="451" spans="1:25" ht="14.4" x14ac:dyDescent="0.3">
      <c r="A451" s="188"/>
      <c r="B451" s="188"/>
      <c r="C451" s="188"/>
      <c r="D451" s="188"/>
      <c r="E451" s="188"/>
      <c r="F451" s="188"/>
      <c r="G451" s="188"/>
      <c r="H451" s="188"/>
      <c r="I451" s="188"/>
      <c r="J451" s="188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  <c r="U451" s="188"/>
      <c r="V451" s="188"/>
      <c r="W451" s="188"/>
      <c r="X451" s="188"/>
      <c r="Y451" s="188"/>
    </row>
    <row r="452" spans="1:25" ht="14.4" x14ac:dyDescent="0.3">
      <c r="A452" s="188"/>
      <c r="B452" s="188"/>
      <c r="C452" s="188"/>
      <c r="D452" s="188"/>
      <c r="E452" s="188"/>
      <c r="F452" s="188"/>
      <c r="G452" s="188"/>
      <c r="H452" s="188"/>
      <c r="I452" s="188"/>
      <c r="J452" s="188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  <c r="U452" s="188"/>
      <c r="V452" s="188"/>
      <c r="W452" s="188"/>
      <c r="X452" s="188"/>
      <c r="Y452" s="188"/>
    </row>
    <row r="453" spans="1:25" ht="14.4" x14ac:dyDescent="0.3">
      <c r="A453" s="188"/>
      <c r="B453" s="188"/>
      <c r="C453" s="188"/>
      <c r="D453" s="188"/>
      <c r="E453" s="188"/>
      <c r="F453" s="188"/>
      <c r="G453" s="188"/>
      <c r="H453" s="188"/>
      <c r="I453" s="188"/>
      <c r="J453" s="188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  <c r="U453" s="188"/>
      <c r="V453" s="188"/>
      <c r="W453" s="188"/>
      <c r="X453" s="188"/>
      <c r="Y453" s="188"/>
    </row>
    <row r="454" spans="1:25" ht="14.4" x14ac:dyDescent="0.3">
      <c r="A454" s="188"/>
      <c r="B454" s="188"/>
      <c r="C454" s="188"/>
      <c r="D454" s="188"/>
      <c r="E454" s="188"/>
      <c r="F454" s="188"/>
      <c r="G454" s="188"/>
      <c r="H454" s="188"/>
      <c r="I454" s="188"/>
      <c r="J454" s="188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  <c r="U454" s="188"/>
      <c r="V454" s="188"/>
      <c r="W454" s="188"/>
      <c r="X454" s="188"/>
      <c r="Y454" s="188"/>
    </row>
    <row r="455" spans="1:25" ht="14.4" x14ac:dyDescent="0.3">
      <c r="A455" s="188"/>
      <c r="B455" s="188"/>
      <c r="C455" s="188"/>
      <c r="D455" s="188"/>
      <c r="E455" s="188"/>
      <c r="F455" s="188"/>
      <c r="G455" s="188"/>
      <c r="H455" s="188"/>
      <c r="I455" s="188"/>
      <c r="J455" s="188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  <c r="U455" s="188"/>
      <c r="V455" s="188"/>
      <c r="W455" s="188"/>
      <c r="X455" s="188"/>
      <c r="Y455" s="188"/>
    </row>
    <row r="456" spans="1:25" ht="14.4" x14ac:dyDescent="0.3">
      <c r="A456" s="188"/>
      <c r="B456" s="188"/>
      <c r="C456" s="188"/>
      <c r="D456" s="188"/>
      <c r="E456" s="188"/>
      <c r="F456" s="188"/>
      <c r="G456" s="188"/>
      <c r="H456" s="188"/>
      <c r="I456" s="188"/>
      <c r="J456" s="188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  <c r="U456" s="188"/>
      <c r="V456" s="188"/>
      <c r="W456" s="188"/>
      <c r="X456" s="188"/>
      <c r="Y456" s="188"/>
    </row>
    <row r="457" spans="1:25" ht="14.4" x14ac:dyDescent="0.3">
      <c r="A457" s="188"/>
      <c r="B457" s="188"/>
      <c r="C457" s="188"/>
      <c r="D457" s="188"/>
      <c r="E457" s="188"/>
      <c r="F457" s="188"/>
      <c r="G457" s="188"/>
      <c r="H457" s="188"/>
      <c r="I457" s="188"/>
      <c r="J457" s="188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  <c r="U457" s="188"/>
      <c r="V457" s="188"/>
      <c r="W457" s="188"/>
      <c r="X457" s="188"/>
      <c r="Y457" s="188"/>
    </row>
    <row r="458" spans="1:25" ht="14.4" x14ac:dyDescent="0.3">
      <c r="A458" s="188"/>
      <c r="B458" s="188"/>
      <c r="C458" s="188"/>
      <c r="D458" s="188"/>
      <c r="E458" s="188"/>
      <c r="F458" s="188"/>
      <c r="G458" s="188"/>
      <c r="H458" s="188"/>
      <c r="I458" s="188"/>
      <c r="J458" s="188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  <c r="U458" s="188"/>
      <c r="V458" s="188"/>
      <c r="W458" s="188"/>
      <c r="X458" s="188"/>
      <c r="Y458" s="188"/>
    </row>
    <row r="459" spans="1:25" ht="14.4" x14ac:dyDescent="0.3">
      <c r="A459" s="188"/>
      <c r="B459" s="188"/>
      <c r="C459" s="188"/>
      <c r="D459" s="188"/>
      <c r="E459" s="188"/>
      <c r="F459" s="188"/>
      <c r="G459" s="188"/>
      <c r="H459" s="188"/>
      <c r="I459" s="188"/>
      <c r="J459" s="188"/>
      <c r="K459" s="188"/>
      <c r="L459" s="188"/>
      <c r="M459" s="188"/>
      <c r="N459" s="188"/>
      <c r="O459" s="188"/>
      <c r="P459" s="188"/>
      <c r="Q459" s="188"/>
      <c r="R459" s="188"/>
      <c r="S459" s="188"/>
      <c r="T459" s="188"/>
      <c r="U459" s="188"/>
      <c r="V459" s="188"/>
      <c r="W459" s="188"/>
      <c r="X459" s="188"/>
      <c r="Y459" s="188"/>
    </row>
    <row r="460" spans="1:25" ht="14.4" x14ac:dyDescent="0.3">
      <c r="A460" s="188"/>
      <c r="B460" s="188"/>
      <c r="C460" s="188"/>
      <c r="D460" s="188"/>
      <c r="E460" s="188"/>
      <c r="F460" s="188"/>
      <c r="G460" s="188"/>
      <c r="H460" s="188"/>
      <c r="I460" s="188"/>
      <c r="J460" s="188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  <c r="U460" s="188"/>
      <c r="V460" s="188"/>
      <c r="W460" s="188"/>
      <c r="X460" s="188"/>
      <c r="Y460" s="188"/>
    </row>
    <row r="461" spans="1:25" ht="14.4" x14ac:dyDescent="0.3">
      <c r="A461" s="188"/>
      <c r="B461" s="188"/>
      <c r="C461" s="188"/>
      <c r="D461" s="188"/>
      <c r="E461" s="188"/>
      <c r="F461" s="188"/>
      <c r="G461" s="188"/>
      <c r="H461" s="188"/>
      <c r="I461" s="188"/>
      <c r="J461" s="188"/>
      <c r="K461" s="188"/>
      <c r="L461" s="188"/>
      <c r="M461" s="188"/>
      <c r="N461" s="188"/>
      <c r="O461" s="188"/>
      <c r="P461" s="188"/>
      <c r="Q461" s="188"/>
      <c r="R461" s="188"/>
      <c r="S461" s="188"/>
      <c r="T461" s="188"/>
      <c r="U461" s="188"/>
      <c r="V461" s="188"/>
      <c r="W461" s="188"/>
      <c r="X461" s="188"/>
      <c r="Y461" s="188"/>
    </row>
    <row r="462" spans="1:25" ht="14.4" x14ac:dyDescent="0.3">
      <c r="A462" s="188"/>
      <c r="B462" s="188"/>
      <c r="C462" s="188"/>
      <c r="D462" s="188"/>
      <c r="E462" s="188"/>
      <c r="F462" s="188"/>
      <c r="G462" s="188"/>
      <c r="H462" s="188"/>
      <c r="I462" s="188"/>
      <c r="J462" s="188"/>
      <c r="K462" s="188"/>
      <c r="L462" s="188"/>
      <c r="M462" s="188"/>
      <c r="N462" s="188"/>
      <c r="O462" s="188"/>
      <c r="P462" s="188"/>
      <c r="Q462" s="188"/>
      <c r="R462" s="188"/>
      <c r="S462" s="188"/>
      <c r="T462" s="188"/>
      <c r="U462" s="188"/>
      <c r="V462" s="188"/>
      <c r="W462" s="188"/>
      <c r="X462" s="188"/>
      <c r="Y462" s="188"/>
    </row>
    <row r="463" spans="1:25" ht="14.4" x14ac:dyDescent="0.3">
      <c r="A463" s="188"/>
      <c r="B463" s="188"/>
      <c r="C463" s="188"/>
      <c r="D463" s="188"/>
      <c r="E463" s="188"/>
      <c r="F463" s="188"/>
      <c r="G463" s="188"/>
      <c r="H463" s="188"/>
      <c r="I463" s="188"/>
      <c r="J463" s="188"/>
      <c r="K463" s="188"/>
      <c r="L463" s="188"/>
      <c r="M463" s="188"/>
      <c r="N463" s="188"/>
      <c r="O463" s="188"/>
      <c r="P463" s="188"/>
      <c r="Q463" s="188"/>
      <c r="R463" s="188"/>
      <c r="S463" s="188"/>
      <c r="T463" s="188"/>
      <c r="U463" s="188"/>
      <c r="V463" s="188"/>
      <c r="W463" s="188"/>
      <c r="X463" s="188"/>
      <c r="Y463" s="188"/>
    </row>
    <row r="464" spans="1:25" ht="14.4" x14ac:dyDescent="0.3">
      <c r="A464" s="188"/>
      <c r="B464" s="188"/>
      <c r="C464" s="188"/>
      <c r="D464" s="188"/>
      <c r="E464" s="188"/>
      <c r="F464" s="188"/>
      <c r="G464" s="188"/>
      <c r="H464" s="188"/>
      <c r="I464" s="188"/>
      <c r="J464" s="188"/>
      <c r="K464" s="188"/>
      <c r="L464" s="188"/>
      <c r="M464" s="188"/>
      <c r="N464" s="188"/>
      <c r="O464" s="188"/>
      <c r="P464" s="188"/>
      <c r="Q464" s="188"/>
      <c r="R464" s="188"/>
      <c r="S464" s="188"/>
      <c r="T464" s="188"/>
      <c r="U464" s="188"/>
      <c r="V464" s="188"/>
      <c r="W464" s="188"/>
      <c r="X464" s="188"/>
      <c r="Y464" s="188"/>
    </row>
    <row r="465" spans="1:25" ht="14.4" x14ac:dyDescent="0.3">
      <c r="A465" s="188"/>
      <c r="B465" s="188"/>
      <c r="C465" s="188"/>
      <c r="D465" s="188"/>
      <c r="E465" s="188"/>
      <c r="F465" s="188"/>
      <c r="G465" s="188"/>
      <c r="H465" s="188"/>
      <c r="I465" s="188"/>
      <c r="J465" s="188"/>
      <c r="K465" s="188"/>
      <c r="L465" s="188"/>
      <c r="M465" s="188"/>
      <c r="N465" s="188"/>
      <c r="O465" s="188"/>
      <c r="P465" s="188"/>
      <c r="Q465" s="188"/>
      <c r="R465" s="188"/>
      <c r="S465" s="188"/>
      <c r="T465" s="188"/>
      <c r="U465" s="188"/>
      <c r="V465" s="188"/>
      <c r="W465" s="188"/>
      <c r="X465" s="188"/>
      <c r="Y465" s="188"/>
    </row>
    <row r="466" spans="1:25" ht="14.4" x14ac:dyDescent="0.3">
      <c r="A466" s="188"/>
      <c r="B466" s="188"/>
      <c r="C466" s="188"/>
      <c r="D466" s="188"/>
      <c r="E466" s="188"/>
      <c r="F466" s="188"/>
      <c r="G466" s="188"/>
      <c r="H466" s="188"/>
      <c r="I466" s="188"/>
      <c r="J466" s="188"/>
      <c r="K466" s="188"/>
      <c r="L466" s="188"/>
      <c r="M466" s="188"/>
      <c r="N466" s="188"/>
      <c r="O466" s="188"/>
      <c r="P466" s="188"/>
      <c r="Q466" s="188"/>
      <c r="R466" s="188"/>
      <c r="S466" s="188"/>
      <c r="T466" s="188"/>
      <c r="U466" s="188"/>
      <c r="V466" s="188"/>
      <c r="W466" s="188"/>
      <c r="X466" s="188"/>
      <c r="Y466" s="188"/>
    </row>
    <row r="467" spans="1:25" ht="14.4" x14ac:dyDescent="0.3">
      <c r="A467" s="188"/>
      <c r="B467" s="188"/>
      <c r="C467" s="188"/>
      <c r="D467" s="188"/>
      <c r="E467" s="188"/>
      <c r="F467" s="188"/>
      <c r="G467" s="188"/>
      <c r="H467" s="188"/>
      <c r="I467" s="188"/>
      <c r="J467" s="188"/>
      <c r="K467" s="188"/>
      <c r="L467" s="188"/>
      <c r="M467" s="188"/>
      <c r="N467" s="188"/>
      <c r="O467" s="188"/>
      <c r="P467" s="188"/>
      <c r="Q467" s="188"/>
      <c r="R467" s="188"/>
      <c r="S467" s="188"/>
      <c r="T467" s="188"/>
      <c r="U467" s="188"/>
      <c r="V467" s="188"/>
      <c r="W467" s="188"/>
      <c r="X467" s="188"/>
      <c r="Y467" s="188"/>
    </row>
    <row r="468" spans="1:25" ht="14.4" x14ac:dyDescent="0.3">
      <c r="A468" s="188"/>
      <c r="B468" s="188"/>
      <c r="C468" s="188"/>
      <c r="D468" s="188"/>
      <c r="E468" s="188"/>
      <c r="F468" s="188"/>
      <c r="G468" s="188"/>
      <c r="H468" s="188"/>
      <c r="I468" s="188"/>
      <c r="J468" s="188"/>
      <c r="K468" s="188"/>
      <c r="L468" s="188"/>
      <c r="M468" s="188"/>
      <c r="N468" s="188"/>
      <c r="O468" s="188"/>
      <c r="P468" s="188"/>
      <c r="Q468" s="188"/>
      <c r="R468" s="188"/>
      <c r="S468" s="188"/>
      <c r="T468" s="188"/>
      <c r="U468" s="188"/>
      <c r="V468" s="188"/>
      <c r="W468" s="188"/>
      <c r="X468" s="188"/>
      <c r="Y468" s="188"/>
    </row>
    <row r="469" spans="1:25" ht="14.4" x14ac:dyDescent="0.3">
      <c r="A469" s="188"/>
      <c r="B469" s="188"/>
      <c r="C469" s="188"/>
      <c r="D469" s="188"/>
      <c r="E469" s="188"/>
      <c r="F469" s="188"/>
      <c r="G469" s="188"/>
      <c r="H469" s="188"/>
      <c r="I469" s="188"/>
      <c r="J469" s="188"/>
      <c r="K469" s="188"/>
      <c r="L469" s="188"/>
      <c r="M469" s="188"/>
      <c r="N469" s="188"/>
      <c r="O469" s="188"/>
      <c r="P469" s="188"/>
      <c r="Q469" s="188"/>
      <c r="R469" s="188"/>
      <c r="S469" s="188"/>
      <c r="T469" s="188"/>
      <c r="U469" s="188"/>
      <c r="V469" s="188"/>
      <c r="W469" s="188"/>
      <c r="X469" s="188"/>
      <c r="Y469" s="188"/>
    </row>
    <row r="470" spans="1:25" ht="14.4" x14ac:dyDescent="0.3">
      <c r="A470" s="188"/>
      <c r="B470" s="188"/>
      <c r="C470" s="188"/>
      <c r="D470" s="188"/>
      <c r="E470" s="188"/>
      <c r="F470" s="188"/>
      <c r="G470" s="188"/>
      <c r="H470" s="188"/>
      <c r="I470" s="188"/>
      <c r="J470" s="188"/>
      <c r="K470" s="188"/>
      <c r="L470" s="188"/>
      <c r="M470" s="188"/>
      <c r="N470" s="188"/>
      <c r="O470" s="188"/>
      <c r="P470" s="188"/>
      <c r="Q470" s="188"/>
      <c r="R470" s="188"/>
      <c r="S470" s="188"/>
      <c r="T470" s="188"/>
      <c r="U470" s="188"/>
      <c r="V470" s="188"/>
      <c r="W470" s="188"/>
      <c r="X470" s="188"/>
      <c r="Y470" s="188"/>
    </row>
    <row r="471" spans="1:25" ht="14.4" x14ac:dyDescent="0.3">
      <c r="A471" s="188"/>
      <c r="B471" s="188"/>
      <c r="C471" s="188"/>
      <c r="D471" s="188"/>
      <c r="E471" s="188"/>
      <c r="F471" s="188"/>
      <c r="G471" s="188"/>
      <c r="H471" s="188"/>
      <c r="I471" s="188"/>
      <c r="J471" s="188"/>
      <c r="K471" s="188"/>
      <c r="L471" s="188"/>
      <c r="M471" s="188"/>
      <c r="N471" s="188"/>
      <c r="O471" s="188"/>
      <c r="P471" s="188"/>
      <c r="Q471" s="188"/>
      <c r="R471" s="188"/>
      <c r="S471" s="188"/>
      <c r="T471" s="188"/>
      <c r="U471" s="188"/>
      <c r="V471" s="188"/>
      <c r="W471" s="188"/>
      <c r="X471" s="188"/>
      <c r="Y471" s="188"/>
    </row>
    <row r="472" spans="1:25" ht="14.4" x14ac:dyDescent="0.3">
      <c r="A472" s="188"/>
      <c r="B472" s="188"/>
      <c r="C472" s="188"/>
      <c r="D472" s="188"/>
      <c r="E472" s="188"/>
      <c r="F472" s="188"/>
      <c r="G472" s="188"/>
      <c r="H472" s="188"/>
      <c r="I472" s="188"/>
      <c r="J472" s="188"/>
      <c r="K472" s="188"/>
      <c r="L472" s="188"/>
      <c r="M472" s="188"/>
      <c r="N472" s="188"/>
      <c r="O472" s="188"/>
      <c r="P472" s="188"/>
      <c r="Q472" s="188"/>
      <c r="R472" s="188"/>
      <c r="S472" s="188"/>
      <c r="T472" s="188"/>
      <c r="U472" s="188"/>
      <c r="V472" s="188"/>
      <c r="W472" s="188"/>
      <c r="X472" s="188"/>
      <c r="Y472" s="188"/>
    </row>
    <row r="473" spans="1:25" ht="14.4" x14ac:dyDescent="0.3">
      <c r="A473" s="188"/>
      <c r="B473" s="188"/>
      <c r="C473" s="188"/>
      <c r="D473" s="188"/>
      <c r="E473" s="188"/>
      <c r="F473" s="188"/>
      <c r="G473" s="188"/>
      <c r="H473" s="188"/>
      <c r="I473" s="188"/>
      <c r="J473" s="188"/>
      <c r="K473" s="188"/>
      <c r="L473" s="188"/>
      <c r="M473" s="188"/>
      <c r="N473" s="188"/>
      <c r="O473" s="188"/>
      <c r="P473" s="188"/>
      <c r="Q473" s="188"/>
      <c r="R473" s="188"/>
      <c r="S473" s="188"/>
      <c r="T473" s="188"/>
      <c r="U473" s="188"/>
      <c r="V473" s="188"/>
      <c r="W473" s="188"/>
      <c r="X473" s="188"/>
      <c r="Y473" s="188"/>
    </row>
    <row r="474" spans="1:25" ht="14.4" x14ac:dyDescent="0.3">
      <c r="A474" s="188"/>
      <c r="B474" s="188"/>
      <c r="C474" s="188"/>
      <c r="D474" s="188"/>
      <c r="E474" s="188"/>
      <c r="F474" s="188"/>
      <c r="G474" s="188"/>
      <c r="H474" s="188"/>
      <c r="I474" s="188"/>
      <c r="J474" s="188"/>
      <c r="K474" s="188"/>
      <c r="L474" s="188"/>
      <c r="M474" s="188"/>
      <c r="N474" s="188"/>
      <c r="O474" s="188"/>
      <c r="P474" s="188"/>
      <c r="Q474" s="188"/>
      <c r="R474" s="188"/>
      <c r="S474" s="188"/>
      <c r="T474" s="188"/>
      <c r="U474" s="188"/>
      <c r="V474" s="188"/>
      <c r="W474" s="188"/>
      <c r="X474" s="188"/>
      <c r="Y474" s="188"/>
    </row>
    <row r="475" spans="1:25" ht="14.4" x14ac:dyDescent="0.3">
      <c r="A475" s="188"/>
      <c r="B475" s="188"/>
      <c r="C475" s="188"/>
      <c r="D475" s="188"/>
      <c r="E475" s="188"/>
      <c r="F475" s="188"/>
      <c r="G475" s="188"/>
      <c r="H475" s="188"/>
      <c r="I475" s="188"/>
      <c r="J475" s="188"/>
      <c r="K475" s="188"/>
      <c r="L475" s="188"/>
      <c r="M475" s="188"/>
      <c r="N475" s="188"/>
      <c r="O475" s="188"/>
      <c r="P475" s="188"/>
      <c r="Q475" s="188"/>
      <c r="R475" s="188"/>
      <c r="S475" s="188"/>
      <c r="T475" s="188"/>
      <c r="U475" s="188"/>
      <c r="V475" s="188"/>
      <c r="W475" s="188"/>
      <c r="X475" s="188"/>
      <c r="Y475" s="188"/>
    </row>
    <row r="476" spans="1:25" ht="14.4" x14ac:dyDescent="0.3">
      <c r="A476" s="188"/>
      <c r="B476" s="188"/>
      <c r="C476" s="188"/>
      <c r="D476" s="188"/>
      <c r="E476" s="188"/>
      <c r="F476" s="188"/>
      <c r="G476" s="188"/>
      <c r="H476" s="188"/>
      <c r="I476" s="188"/>
      <c r="J476" s="188"/>
      <c r="K476" s="188"/>
      <c r="L476" s="188"/>
      <c r="M476" s="188"/>
      <c r="N476" s="188"/>
      <c r="O476" s="188"/>
      <c r="P476" s="188"/>
      <c r="Q476" s="188"/>
      <c r="R476" s="188"/>
      <c r="S476" s="188"/>
      <c r="T476" s="188"/>
      <c r="U476" s="188"/>
      <c r="V476" s="188"/>
      <c r="W476" s="188"/>
      <c r="X476" s="188"/>
      <c r="Y476" s="188"/>
    </row>
    <row r="477" spans="1:25" ht="14.4" x14ac:dyDescent="0.3">
      <c r="A477" s="188"/>
      <c r="B477" s="188"/>
      <c r="C477" s="188"/>
      <c r="D477" s="188"/>
      <c r="E477" s="188"/>
      <c r="F477" s="188"/>
      <c r="G477" s="188"/>
      <c r="H477" s="188"/>
      <c r="I477" s="188"/>
      <c r="J477" s="188"/>
      <c r="K477" s="188"/>
      <c r="L477" s="188"/>
      <c r="M477" s="188"/>
      <c r="N477" s="188"/>
      <c r="O477" s="188"/>
      <c r="P477" s="188"/>
      <c r="Q477" s="188"/>
      <c r="R477" s="188"/>
      <c r="S477" s="188"/>
      <c r="T477" s="188"/>
      <c r="U477" s="188"/>
      <c r="V477" s="188"/>
      <c r="W477" s="188"/>
      <c r="X477" s="188"/>
      <c r="Y477" s="188"/>
    </row>
    <row r="478" spans="1:25" ht="14.4" x14ac:dyDescent="0.3">
      <c r="A478" s="188"/>
      <c r="B478" s="188"/>
      <c r="C478" s="188"/>
      <c r="D478" s="188"/>
      <c r="E478" s="188"/>
      <c r="F478" s="188"/>
      <c r="G478" s="188"/>
      <c r="H478" s="188"/>
      <c r="I478" s="188"/>
      <c r="J478" s="188"/>
      <c r="K478" s="188"/>
      <c r="L478" s="188"/>
      <c r="M478" s="188"/>
      <c r="N478" s="188"/>
      <c r="O478" s="188"/>
      <c r="P478" s="188"/>
      <c r="Q478" s="188"/>
      <c r="R478" s="188"/>
      <c r="S478" s="188"/>
      <c r="T478" s="188"/>
      <c r="U478" s="188"/>
      <c r="V478" s="188"/>
      <c r="W478" s="188"/>
      <c r="X478" s="188"/>
      <c r="Y478" s="188"/>
    </row>
    <row r="479" spans="1:25" ht="14.4" x14ac:dyDescent="0.3">
      <c r="A479" s="188"/>
      <c r="B479" s="188"/>
      <c r="C479" s="188"/>
      <c r="D479" s="188"/>
      <c r="E479" s="188"/>
      <c r="F479" s="188"/>
      <c r="G479" s="188"/>
      <c r="H479" s="188"/>
      <c r="I479" s="188"/>
      <c r="J479" s="188"/>
      <c r="K479" s="188"/>
      <c r="L479" s="188"/>
      <c r="M479" s="188"/>
      <c r="N479" s="188"/>
      <c r="O479" s="188"/>
      <c r="P479" s="188"/>
      <c r="Q479" s="188"/>
      <c r="R479" s="188"/>
      <c r="S479" s="188"/>
      <c r="T479" s="188"/>
      <c r="U479" s="188"/>
      <c r="V479" s="188"/>
      <c r="W479" s="188"/>
      <c r="X479" s="188"/>
      <c r="Y479" s="188"/>
    </row>
    <row r="480" spans="1:25" ht="14.4" x14ac:dyDescent="0.3">
      <c r="A480" s="188"/>
      <c r="B480" s="188"/>
      <c r="C480" s="188"/>
      <c r="D480" s="188"/>
      <c r="E480" s="188"/>
      <c r="F480" s="188"/>
      <c r="G480" s="188"/>
      <c r="H480" s="188"/>
      <c r="I480" s="188"/>
      <c r="J480" s="188"/>
      <c r="K480" s="188"/>
      <c r="L480" s="188"/>
      <c r="M480" s="188"/>
      <c r="N480" s="188"/>
      <c r="O480" s="188"/>
      <c r="P480" s="188"/>
      <c r="Q480" s="188"/>
      <c r="R480" s="188"/>
      <c r="S480" s="188"/>
      <c r="T480" s="188"/>
      <c r="U480" s="188"/>
      <c r="V480" s="188"/>
      <c r="W480" s="188"/>
      <c r="X480" s="188"/>
      <c r="Y480" s="188"/>
    </row>
    <row r="481" spans="1:25" ht="14.4" x14ac:dyDescent="0.3">
      <c r="A481" s="188"/>
      <c r="B481" s="188"/>
      <c r="C481" s="188"/>
      <c r="D481" s="188"/>
      <c r="E481" s="188"/>
      <c r="F481" s="188"/>
      <c r="G481" s="188"/>
      <c r="H481" s="188"/>
      <c r="I481" s="188"/>
      <c r="J481" s="188"/>
      <c r="K481" s="188"/>
      <c r="L481" s="188"/>
      <c r="M481" s="188"/>
      <c r="N481" s="188"/>
      <c r="O481" s="188"/>
      <c r="P481" s="188"/>
      <c r="Q481" s="188"/>
      <c r="R481" s="188"/>
      <c r="S481" s="188"/>
      <c r="T481" s="188"/>
      <c r="U481" s="188"/>
      <c r="V481" s="188"/>
      <c r="W481" s="188"/>
      <c r="X481" s="188"/>
      <c r="Y481" s="188"/>
    </row>
    <row r="482" spans="1:25" ht="14.4" x14ac:dyDescent="0.3">
      <c r="A482" s="188"/>
      <c r="B482" s="188"/>
      <c r="C482" s="188"/>
      <c r="D482" s="188"/>
      <c r="E482" s="188"/>
      <c r="F482" s="188"/>
      <c r="G482" s="188"/>
      <c r="H482" s="188"/>
      <c r="I482" s="188"/>
      <c r="J482" s="188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  <c r="U482" s="188"/>
      <c r="V482" s="188"/>
      <c r="W482" s="188"/>
      <c r="X482" s="188"/>
      <c r="Y482" s="188"/>
    </row>
    <row r="483" spans="1:25" ht="14.4" x14ac:dyDescent="0.3">
      <c r="A483" s="188"/>
      <c r="B483" s="188"/>
      <c r="C483" s="188"/>
      <c r="D483" s="188"/>
      <c r="E483" s="188"/>
      <c r="F483" s="188"/>
      <c r="G483" s="188"/>
      <c r="H483" s="188"/>
      <c r="I483" s="188"/>
      <c r="J483" s="188"/>
      <c r="K483" s="188"/>
      <c r="L483" s="188"/>
      <c r="M483" s="188"/>
      <c r="N483" s="188"/>
      <c r="O483" s="188"/>
      <c r="P483" s="188"/>
      <c r="Q483" s="188"/>
      <c r="R483" s="188"/>
      <c r="S483" s="188"/>
      <c r="T483" s="188"/>
      <c r="U483" s="188"/>
      <c r="V483" s="188"/>
      <c r="W483" s="188"/>
      <c r="X483" s="188"/>
      <c r="Y483" s="188"/>
    </row>
    <row r="484" spans="1:25" ht="14.4" x14ac:dyDescent="0.3">
      <c r="A484" s="188"/>
      <c r="B484" s="188"/>
      <c r="C484" s="188"/>
      <c r="D484" s="188"/>
      <c r="E484" s="188"/>
      <c r="F484" s="188"/>
      <c r="G484" s="188"/>
      <c r="H484" s="188"/>
      <c r="I484" s="188"/>
      <c r="J484" s="188"/>
      <c r="K484" s="188"/>
      <c r="L484" s="188"/>
      <c r="M484" s="188"/>
      <c r="N484" s="188"/>
      <c r="O484" s="188"/>
      <c r="P484" s="188"/>
      <c r="Q484" s="188"/>
      <c r="R484" s="188"/>
      <c r="S484" s="188"/>
      <c r="T484" s="188"/>
      <c r="U484" s="188"/>
      <c r="V484" s="188"/>
      <c r="W484" s="188"/>
      <c r="X484" s="188"/>
      <c r="Y484" s="188"/>
    </row>
    <row r="485" spans="1:25" ht="14.4" x14ac:dyDescent="0.3">
      <c r="A485" s="188"/>
      <c r="B485" s="188"/>
      <c r="C485" s="188"/>
      <c r="D485" s="188"/>
      <c r="E485" s="188"/>
      <c r="F485" s="188"/>
      <c r="G485" s="188"/>
      <c r="H485" s="188"/>
      <c r="I485" s="188"/>
      <c r="J485" s="188"/>
      <c r="K485" s="188"/>
      <c r="L485" s="188"/>
      <c r="M485" s="188"/>
      <c r="N485" s="188"/>
      <c r="O485" s="188"/>
      <c r="P485" s="188"/>
      <c r="Q485" s="188"/>
      <c r="R485" s="188"/>
      <c r="S485" s="188"/>
      <c r="T485" s="188"/>
      <c r="U485" s="188"/>
      <c r="V485" s="188"/>
      <c r="W485" s="188"/>
      <c r="X485" s="188"/>
      <c r="Y485" s="188"/>
    </row>
    <row r="486" spans="1:25" ht="14.4" x14ac:dyDescent="0.3">
      <c r="A486" s="188"/>
      <c r="B486" s="188"/>
      <c r="C486" s="188"/>
      <c r="D486" s="188"/>
      <c r="E486" s="188"/>
      <c r="F486" s="188"/>
      <c r="G486" s="188"/>
      <c r="H486" s="188"/>
      <c r="I486" s="188"/>
      <c r="J486" s="188"/>
      <c r="K486" s="188"/>
      <c r="L486" s="188"/>
      <c r="M486" s="188"/>
      <c r="N486" s="188"/>
      <c r="O486" s="188"/>
      <c r="P486" s="188"/>
      <c r="Q486" s="188"/>
      <c r="R486" s="188"/>
      <c r="S486" s="188"/>
      <c r="T486" s="188"/>
      <c r="U486" s="188"/>
      <c r="V486" s="188"/>
      <c r="W486" s="188"/>
      <c r="X486" s="188"/>
      <c r="Y486" s="188"/>
    </row>
    <row r="487" spans="1:25" ht="14.4" x14ac:dyDescent="0.3">
      <c r="A487" s="188"/>
      <c r="B487" s="188"/>
      <c r="C487" s="188"/>
      <c r="D487" s="188"/>
      <c r="E487" s="188"/>
      <c r="F487" s="188"/>
      <c r="G487" s="188"/>
      <c r="H487" s="188"/>
      <c r="I487" s="188"/>
      <c r="J487" s="188"/>
      <c r="K487" s="188"/>
      <c r="L487" s="188"/>
      <c r="M487" s="188"/>
      <c r="N487" s="188"/>
      <c r="O487" s="188"/>
      <c r="P487" s="188"/>
      <c r="Q487" s="188"/>
      <c r="R487" s="188"/>
      <c r="S487" s="188"/>
      <c r="T487" s="188"/>
      <c r="U487" s="188"/>
      <c r="V487" s="188"/>
      <c r="W487" s="188"/>
      <c r="X487" s="188"/>
      <c r="Y487" s="188"/>
    </row>
    <row r="488" spans="1:25" ht="14.4" x14ac:dyDescent="0.3">
      <c r="A488" s="188"/>
      <c r="B488" s="188"/>
      <c r="C488" s="188"/>
      <c r="D488" s="188"/>
      <c r="E488" s="188"/>
      <c r="F488" s="188"/>
      <c r="G488" s="188"/>
      <c r="H488" s="188"/>
      <c r="I488" s="188"/>
      <c r="J488" s="188"/>
      <c r="K488" s="188"/>
      <c r="L488" s="188"/>
      <c r="M488" s="188"/>
      <c r="N488" s="188"/>
      <c r="O488" s="188"/>
      <c r="P488" s="188"/>
      <c r="Q488" s="188"/>
      <c r="R488" s="188"/>
      <c r="S488" s="188"/>
      <c r="T488" s="188"/>
      <c r="U488" s="188"/>
      <c r="V488" s="188"/>
      <c r="W488" s="188"/>
      <c r="X488" s="188"/>
      <c r="Y488" s="188"/>
    </row>
    <row r="489" spans="1:25" ht="14.4" x14ac:dyDescent="0.3">
      <c r="A489" s="188"/>
      <c r="B489" s="188"/>
      <c r="C489" s="188"/>
      <c r="D489" s="188"/>
      <c r="E489" s="188"/>
      <c r="F489" s="188"/>
      <c r="G489" s="188"/>
      <c r="H489" s="188"/>
      <c r="I489" s="188"/>
      <c r="J489" s="188"/>
      <c r="K489" s="188"/>
      <c r="L489" s="188"/>
      <c r="M489" s="188"/>
      <c r="N489" s="188"/>
      <c r="O489" s="188"/>
      <c r="P489" s="188"/>
      <c r="Q489" s="188"/>
      <c r="R489" s="188"/>
      <c r="S489" s="188"/>
      <c r="T489" s="188"/>
      <c r="U489" s="188"/>
      <c r="V489" s="188"/>
      <c r="W489" s="188"/>
      <c r="X489" s="188"/>
      <c r="Y489" s="188"/>
    </row>
    <row r="490" spans="1:25" ht="14.4" x14ac:dyDescent="0.3">
      <c r="A490" s="188"/>
      <c r="B490" s="188"/>
      <c r="C490" s="188"/>
      <c r="D490" s="188"/>
      <c r="E490" s="188"/>
      <c r="F490" s="188"/>
      <c r="G490" s="188"/>
      <c r="H490" s="188"/>
      <c r="I490" s="188"/>
      <c r="J490" s="188"/>
      <c r="K490" s="188"/>
      <c r="L490" s="188"/>
      <c r="M490" s="188"/>
      <c r="N490" s="188"/>
      <c r="O490" s="188"/>
      <c r="P490" s="188"/>
      <c r="Q490" s="188"/>
      <c r="R490" s="188"/>
      <c r="S490" s="188"/>
      <c r="T490" s="188"/>
      <c r="U490" s="188"/>
      <c r="V490" s="188"/>
      <c r="W490" s="188"/>
      <c r="X490" s="188"/>
      <c r="Y490" s="188"/>
    </row>
    <row r="491" spans="1:25" ht="14.4" x14ac:dyDescent="0.3">
      <c r="A491" s="188"/>
      <c r="B491" s="188"/>
      <c r="C491" s="188"/>
      <c r="D491" s="188"/>
      <c r="E491" s="188"/>
      <c r="F491" s="188"/>
      <c r="G491" s="188"/>
      <c r="H491" s="188"/>
      <c r="I491" s="188"/>
      <c r="J491" s="188"/>
      <c r="K491" s="188"/>
      <c r="L491" s="188"/>
      <c r="M491" s="188"/>
      <c r="N491" s="188"/>
      <c r="O491" s="188"/>
      <c r="P491" s="188"/>
      <c r="Q491" s="188"/>
      <c r="R491" s="188"/>
      <c r="S491" s="188"/>
      <c r="T491" s="188"/>
      <c r="U491" s="188"/>
      <c r="V491" s="188"/>
      <c r="W491" s="188"/>
      <c r="X491" s="188"/>
      <c r="Y491" s="188"/>
    </row>
    <row r="492" spans="1:25" ht="14.4" x14ac:dyDescent="0.3">
      <c r="A492" s="188"/>
      <c r="B492" s="188"/>
      <c r="C492" s="188"/>
      <c r="D492" s="188"/>
      <c r="E492" s="188"/>
      <c r="F492" s="188"/>
      <c r="G492" s="188"/>
      <c r="H492" s="188"/>
      <c r="I492" s="188"/>
      <c r="J492" s="188"/>
      <c r="K492" s="188"/>
      <c r="L492" s="188"/>
      <c r="M492" s="188"/>
      <c r="N492" s="188"/>
      <c r="O492" s="188"/>
      <c r="P492" s="188"/>
      <c r="Q492" s="188"/>
      <c r="R492" s="188"/>
      <c r="S492" s="188"/>
      <c r="T492" s="188"/>
      <c r="U492" s="188"/>
      <c r="V492" s="188"/>
      <c r="W492" s="188"/>
      <c r="X492" s="188"/>
      <c r="Y492" s="188"/>
    </row>
    <row r="493" spans="1:25" ht="14.4" x14ac:dyDescent="0.3">
      <c r="A493" s="188"/>
      <c r="B493" s="188"/>
      <c r="C493" s="188"/>
      <c r="D493" s="188"/>
      <c r="E493" s="188"/>
      <c r="F493" s="188"/>
      <c r="G493" s="188"/>
      <c r="H493" s="188"/>
      <c r="I493" s="188"/>
      <c r="J493" s="188"/>
      <c r="K493" s="188"/>
      <c r="L493" s="188"/>
      <c r="M493" s="188"/>
      <c r="N493" s="188"/>
      <c r="O493" s="188"/>
      <c r="P493" s="188"/>
      <c r="Q493" s="188"/>
      <c r="R493" s="188"/>
      <c r="S493" s="188"/>
      <c r="T493" s="188"/>
      <c r="U493" s="188"/>
      <c r="V493" s="188"/>
      <c r="W493" s="188"/>
      <c r="X493" s="188"/>
      <c r="Y493" s="188"/>
    </row>
    <row r="494" spans="1:25" ht="14.4" x14ac:dyDescent="0.3">
      <c r="A494" s="188"/>
      <c r="B494" s="188"/>
      <c r="C494" s="188"/>
      <c r="D494" s="188"/>
      <c r="E494" s="188"/>
      <c r="F494" s="188"/>
      <c r="G494" s="188"/>
      <c r="H494" s="188"/>
      <c r="I494" s="188"/>
      <c r="J494" s="188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  <c r="U494" s="188"/>
      <c r="V494" s="188"/>
      <c r="W494" s="188"/>
      <c r="X494" s="188"/>
      <c r="Y494" s="188"/>
    </row>
    <row r="495" spans="1:25" ht="14.4" x14ac:dyDescent="0.3">
      <c r="A495" s="188"/>
      <c r="B495" s="188"/>
      <c r="C495" s="188"/>
      <c r="D495" s="188"/>
      <c r="E495" s="188"/>
      <c r="F495" s="188"/>
      <c r="G495" s="188"/>
      <c r="H495" s="188"/>
      <c r="I495" s="188"/>
      <c r="J495" s="188"/>
      <c r="K495" s="188"/>
      <c r="L495" s="188"/>
      <c r="M495" s="188"/>
      <c r="N495" s="188"/>
      <c r="O495" s="188"/>
      <c r="P495" s="188"/>
      <c r="Q495" s="188"/>
      <c r="R495" s="188"/>
      <c r="S495" s="188"/>
      <c r="T495" s="188"/>
      <c r="U495" s="188"/>
      <c r="V495" s="188"/>
      <c r="W495" s="188"/>
      <c r="X495" s="188"/>
      <c r="Y495" s="188"/>
    </row>
    <row r="496" spans="1:25" ht="14.4" x14ac:dyDescent="0.3">
      <c r="A496" s="188"/>
      <c r="B496" s="188"/>
      <c r="C496" s="188"/>
      <c r="D496" s="188"/>
      <c r="E496" s="188"/>
      <c r="F496" s="188"/>
      <c r="G496" s="188"/>
      <c r="H496" s="188"/>
      <c r="I496" s="188"/>
      <c r="J496" s="188"/>
      <c r="K496" s="188"/>
      <c r="L496" s="188"/>
      <c r="M496" s="188"/>
      <c r="N496" s="188"/>
      <c r="O496" s="188"/>
      <c r="P496" s="188"/>
      <c r="Q496" s="188"/>
      <c r="R496" s="188"/>
      <c r="S496" s="188"/>
      <c r="T496" s="188"/>
      <c r="U496" s="188"/>
      <c r="V496" s="188"/>
      <c r="W496" s="188"/>
      <c r="X496" s="188"/>
      <c r="Y496" s="188"/>
    </row>
    <row r="497" spans="1:25" ht="14.4" x14ac:dyDescent="0.3">
      <c r="A497" s="188"/>
      <c r="B497" s="188"/>
      <c r="C497" s="188"/>
      <c r="D497" s="188"/>
      <c r="E497" s="188"/>
      <c r="F497" s="188"/>
      <c r="G497" s="188"/>
      <c r="H497" s="188"/>
      <c r="I497" s="188"/>
      <c r="J497" s="188"/>
      <c r="K497" s="188"/>
      <c r="L497" s="188"/>
      <c r="M497" s="188"/>
      <c r="N497" s="188"/>
      <c r="O497" s="188"/>
      <c r="P497" s="188"/>
      <c r="Q497" s="188"/>
      <c r="R497" s="188"/>
      <c r="S497" s="188"/>
      <c r="T497" s="188"/>
      <c r="U497" s="188"/>
      <c r="V497" s="188"/>
      <c r="W497" s="188"/>
      <c r="X497" s="188"/>
      <c r="Y497" s="188"/>
    </row>
    <row r="498" spans="1:25" ht="14.4" x14ac:dyDescent="0.3">
      <c r="A498" s="188"/>
      <c r="B498" s="188"/>
      <c r="C498" s="188"/>
      <c r="D498" s="188"/>
      <c r="E498" s="188"/>
      <c r="F498" s="188"/>
      <c r="G498" s="188"/>
      <c r="H498" s="188"/>
      <c r="I498" s="188"/>
      <c r="J498" s="188"/>
      <c r="K498" s="188"/>
      <c r="L498" s="188"/>
      <c r="M498" s="188"/>
      <c r="N498" s="188"/>
      <c r="O498" s="188"/>
      <c r="P498" s="188"/>
      <c r="Q498" s="188"/>
      <c r="R498" s="188"/>
      <c r="S498" s="188"/>
      <c r="T498" s="188"/>
      <c r="U498" s="188"/>
      <c r="V498" s="188"/>
      <c r="W498" s="188"/>
      <c r="X498" s="188"/>
      <c r="Y498" s="188"/>
    </row>
    <row r="499" spans="1:25" ht="14.4" x14ac:dyDescent="0.3">
      <c r="A499" s="188"/>
      <c r="B499" s="188"/>
      <c r="C499" s="188"/>
      <c r="D499" s="188"/>
      <c r="E499" s="188"/>
      <c r="F499" s="188"/>
      <c r="G499" s="188"/>
      <c r="H499" s="188"/>
      <c r="I499" s="188"/>
      <c r="J499" s="188"/>
      <c r="K499" s="188"/>
      <c r="L499" s="188"/>
      <c r="M499" s="188"/>
      <c r="N499" s="188"/>
      <c r="O499" s="188"/>
      <c r="P499" s="188"/>
      <c r="Q499" s="188"/>
      <c r="R499" s="188"/>
      <c r="S499" s="188"/>
      <c r="T499" s="188"/>
      <c r="U499" s="188"/>
      <c r="V499" s="188"/>
      <c r="W499" s="188"/>
      <c r="X499" s="188"/>
      <c r="Y499" s="188"/>
    </row>
    <row r="500" spans="1:25" ht="14.4" x14ac:dyDescent="0.3">
      <c r="A500" s="188"/>
      <c r="B500" s="188"/>
      <c r="C500" s="188"/>
      <c r="D500" s="188"/>
      <c r="E500" s="188"/>
      <c r="F500" s="188"/>
      <c r="G500" s="188"/>
      <c r="H500" s="188"/>
      <c r="I500" s="188"/>
      <c r="J500" s="188"/>
      <c r="K500" s="188"/>
      <c r="L500" s="188"/>
      <c r="M500" s="188"/>
      <c r="N500" s="188"/>
      <c r="O500" s="188"/>
      <c r="P500" s="188"/>
      <c r="Q500" s="188"/>
      <c r="R500" s="188"/>
      <c r="S500" s="188"/>
      <c r="T500" s="188"/>
      <c r="U500" s="188"/>
      <c r="V500" s="188"/>
      <c r="W500" s="188"/>
      <c r="X500" s="188"/>
      <c r="Y500" s="188"/>
    </row>
    <row r="501" spans="1:25" ht="14.4" x14ac:dyDescent="0.3">
      <c r="A501" s="188"/>
      <c r="B501" s="188"/>
      <c r="C501" s="188"/>
      <c r="D501" s="188"/>
      <c r="E501" s="188"/>
      <c r="F501" s="188"/>
      <c r="G501" s="188"/>
      <c r="H501" s="188"/>
      <c r="I501" s="188"/>
      <c r="J501" s="188"/>
      <c r="K501" s="188"/>
      <c r="L501" s="188"/>
      <c r="M501" s="188"/>
      <c r="N501" s="188"/>
      <c r="O501" s="188"/>
      <c r="P501" s="188"/>
      <c r="Q501" s="188"/>
      <c r="R501" s="188"/>
      <c r="S501" s="188"/>
      <c r="T501" s="188"/>
      <c r="U501" s="188"/>
      <c r="V501" s="188"/>
      <c r="W501" s="188"/>
      <c r="X501" s="188"/>
      <c r="Y501" s="188"/>
    </row>
    <row r="502" spans="1:25" ht="14.4" x14ac:dyDescent="0.3">
      <c r="A502" s="188"/>
      <c r="B502" s="188"/>
      <c r="C502" s="188"/>
      <c r="D502" s="188"/>
      <c r="E502" s="188"/>
      <c r="F502" s="188"/>
      <c r="G502" s="188"/>
      <c r="H502" s="188"/>
      <c r="I502" s="188"/>
      <c r="J502" s="188"/>
      <c r="K502" s="188"/>
      <c r="L502" s="188"/>
      <c r="M502" s="188"/>
      <c r="N502" s="188"/>
      <c r="O502" s="188"/>
      <c r="P502" s="188"/>
      <c r="Q502" s="188"/>
      <c r="R502" s="188"/>
      <c r="S502" s="188"/>
      <c r="T502" s="188"/>
      <c r="U502" s="188"/>
      <c r="V502" s="188"/>
      <c r="W502" s="188"/>
      <c r="X502" s="188"/>
      <c r="Y502" s="188"/>
    </row>
    <row r="503" spans="1:25" ht="14.4" x14ac:dyDescent="0.3">
      <c r="A503" s="188"/>
      <c r="B503" s="188"/>
      <c r="C503" s="188"/>
      <c r="D503" s="188"/>
      <c r="E503" s="188"/>
      <c r="F503" s="188"/>
      <c r="G503" s="188"/>
      <c r="H503" s="188"/>
      <c r="I503" s="188"/>
      <c r="J503" s="188"/>
      <c r="K503" s="188"/>
      <c r="L503" s="188"/>
      <c r="M503" s="188"/>
      <c r="N503" s="188"/>
      <c r="O503" s="188"/>
      <c r="P503" s="188"/>
      <c r="Q503" s="188"/>
      <c r="R503" s="188"/>
      <c r="S503" s="188"/>
      <c r="T503" s="188"/>
      <c r="U503" s="188"/>
      <c r="V503" s="188"/>
      <c r="W503" s="188"/>
      <c r="X503" s="188"/>
      <c r="Y503" s="188"/>
    </row>
    <row r="504" spans="1:25" ht="14.4" x14ac:dyDescent="0.3">
      <c r="A504" s="188"/>
      <c r="B504" s="188"/>
      <c r="C504" s="188"/>
      <c r="D504" s="188"/>
      <c r="E504" s="188"/>
      <c r="F504" s="188"/>
      <c r="G504" s="188"/>
      <c r="H504" s="188"/>
      <c r="I504" s="188"/>
      <c r="J504" s="188"/>
      <c r="K504" s="188"/>
      <c r="L504" s="188"/>
      <c r="M504" s="188"/>
      <c r="N504" s="188"/>
      <c r="O504" s="188"/>
      <c r="P504" s="188"/>
      <c r="Q504" s="188"/>
      <c r="R504" s="188"/>
      <c r="S504" s="188"/>
      <c r="T504" s="188"/>
      <c r="U504" s="188"/>
      <c r="V504" s="188"/>
      <c r="W504" s="188"/>
      <c r="X504" s="188"/>
      <c r="Y504" s="188"/>
    </row>
    <row r="505" spans="1:25" ht="14.4" x14ac:dyDescent="0.3">
      <c r="A505" s="188"/>
      <c r="B505" s="188"/>
      <c r="C505" s="188"/>
      <c r="D505" s="188"/>
      <c r="E505" s="188"/>
      <c r="F505" s="188"/>
      <c r="G505" s="188"/>
      <c r="H505" s="188"/>
      <c r="I505" s="188"/>
      <c r="J505" s="188"/>
      <c r="K505" s="188"/>
      <c r="L505" s="188"/>
      <c r="M505" s="188"/>
      <c r="N505" s="188"/>
      <c r="O505" s="188"/>
      <c r="P505" s="188"/>
      <c r="Q505" s="188"/>
      <c r="R505" s="188"/>
      <c r="S505" s="188"/>
      <c r="T505" s="188"/>
      <c r="U505" s="188"/>
      <c r="V505" s="188"/>
      <c r="W505" s="188"/>
      <c r="X505" s="188"/>
      <c r="Y505" s="188"/>
    </row>
    <row r="506" spans="1:25" ht="14.4" x14ac:dyDescent="0.3">
      <c r="A506" s="188"/>
      <c r="B506" s="188"/>
      <c r="C506" s="188"/>
      <c r="D506" s="188"/>
      <c r="E506" s="188"/>
      <c r="F506" s="188"/>
      <c r="G506" s="188"/>
      <c r="H506" s="188"/>
      <c r="I506" s="188"/>
      <c r="J506" s="188"/>
      <c r="K506" s="188"/>
      <c r="L506" s="188"/>
      <c r="M506" s="188"/>
      <c r="N506" s="188"/>
      <c r="O506" s="188"/>
      <c r="P506" s="188"/>
      <c r="Q506" s="188"/>
      <c r="R506" s="188"/>
      <c r="S506" s="188"/>
      <c r="T506" s="188"/>
      <c r="U506" s="188"/>
      <c r="V506" s="188"/>
      <c r="W506" s="188"/>
      <c r="X506" s="188"/>
      <c r="Y506" s="188"/>
    </row>
    <row r="507" spans="1:25" ht="14.4" x14ac:dyDescent="0.3">
      <c r="A507" s="188"/>
      <c r="B507" s="188"/>
      <c r="C507" s="188"/>
      <c r="D507" s="188"/>
      <c r="E507" s="188"/>
      <c r="F507" s="188"/>
      <c r="G507" s="188"/>
      <c r="H507" s="188"/>
      <c r="I507" s="188"/>
      <c r="J507" s="188"/>
      <c r="K507" s="188"/>
      <c r="L507" s="188"/>
      <c r="M507" s="188"/>
      <c r="N507" s="188"/>
      <c r="O507" s="188"/>
      <c r="P507" s="188"/>
      <c r="Q507" s="188"/>
      <c r="R507" s="188"/>
      <c r="S507" s="188"/>
      <c r="T507" s="188"/>
      <c r="U507" s="188"/>
      <c r="V507" s="188"/>
      <c r="W507" s="188"/>
      <c r="X507" s="188"/>
      <c r="Y507" s="188"/>
    </row>
    <row r="508" spans="1:25" ht="14.4" x14ac:dyDescent="0.3">
      <c r="A508" s="188"/>
      <c r="B508" s="188"/>
      <c r="C508" s="188"/>
      <c r="D508" s="188"/>
      <c r="E508" s="188"/>
      <c r="F508" s="188"/>
      <c r="G508" s="188"/>
      <c r="H508" s="188"/>
      <c r="I508" s="188"/>
      <c r="J508" s="188"/>
      <c r="K508" s="188"/>
      <c r="L508" s="188"/>
      <c r="M508" s="188"/>
      <c r="N508" s="188"/>
      <c r="O508" s="188"/>
      <c r="P508" s="188"/>
      <c r="Q508" s="188"/>
      <c r="R508" s="188"/>
      <c r="S508" s="188"/>
      <c r="T508" s="188"/>
      <c r="U508" s="188"/>
      <c r="V508" s="188"/>
      <c r="W508" s="188"/>
      <c r="X508" s="188"/>
      <c r="Y508" s="188"/>
    </row>
    <row r="509" spans="1:25" ht="14.4" x14ac:dyDescent="0.3">
      <c r="A509" s="188"/>
      <c r="B509" s="188"/>
      <c r="C509" s="188"/>
      <c r="D509" s="188"/>
      <c r="E509" s="188"/>
      <c r="F509" s="188"/>
      <c r="G509" s="188"/>
      <c r="H509" s="188"/>
      <c r="I509" s="188"/>
      <c r="J509" s="188"/>
      <c r="K509" s="188"/>
      <c r="L509" s="188"/>
      <c r="M509" s="188"/>
      <c r="N509" s="188"/>
      <c r="O509" s="188"/>
      <c r="P509" s="188"/>
      <c r="Q509" s="188"/>
      <c r="R509" s="188"/>
      <c r="S509" s="188"/>
      <c r="T509" s="188"/>
      <c r="U509" s="188"/>
      <c r="V509" s="188"/>
      <c r="W509" s="188"/>
      <c r="X509" s="188"/>
      <c r="Y509" s="188"/>
    </row>
    <row r="510" spans="1:25" ht="14.4" x14ac:dyDescent="0.3">
      <c r="A510" s="188"/>
      <c r="B510" s="188"/>
      <c r="C510" s="188"/>
      <c r="D510" s="188"/>
      <c r="E510" s="188"/>
      <c r="F510" s="188"/>
      <c r="G510" s="188"/>
      <c r="H510" s="188"/>
      <c r="I510" s="188"/>
      <c r="J510" s="188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  <c r="U510" s="188"/>
      <c r="V510" s="188"/>
      <c r="W510" s="188"/>
      <c r="X510" s="188"/>
      <c r="Y510" s="188"/>
    </row>
    <row r="511" spans="1:25" ht="14.4" x14ac:dyDescent="0.3">
      <c r="A511" s="188"/>
      <c r="B511" s="188"/>
      <c r="C511" s="188"/>
      <c r="D511" s="188"/>
      <c r="E511" s="188"/>
      <c r="F511" s="188"/>
      <c r="G511" s="188"/>
      <c r="H511" s="188"/>
      <c r="I511" s="188"/>
      <c r="J511" s="188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  <c r="U511" s="188"/>
      <c r="V511" s="188"/>
      <c r="W511" s="188"/>
      <c r="X511" s="188"/>
      <c r="Y511" s="188"/>
    </row>
    <row r="512" spans="1:25" ht="14.4" x14ac:dyDescent="0.3">
      <c r="A512" s="188"/>
      <c r="B512" s="188"/>
      <c r="C512" s="188"/>
      <c r="D512" s="188"/>
      <c r="E512" s="188"/>
      <c r="F512" s="188"/>
      <c r="G512" s="188"/>
      <c r="H512" s="188"/>
      <c r="I512" s="188"/>
      <c r="J512" s="188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  <c r="U512" s="188"/>
      <c r="V512" s="188"/>
      <c r="W512" s="188"/>
      <c r="X512" s="188"/>
      <c r="Y512" s="188"/>
    </row>
    <row r="513" spans="1:25" ht="14.4" x14ac:dyDescent="0.3">
      <c r="A513" s="188"/>
      <c r="B513" s="188"/>
      <c r="C513" s="188"/>
      <c r="D513" s="188"/>
      <c r="E513" s="188"/>
      <c r="F513" s="188"/>
      <c r="G513" s="188"/>
      <c r="H513" s="188"/>
      <c r="I513" s="188"/>
      <c r="J513" s="188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  <c r="U513" s="188"/>
      <c r="V513" s="188"/>
      <c r="W513" s="188"/>
      <c r="X513" s="188"/>
      <c r="Y513" s="188"/>
    </row>
    <row r="514" spans="1:25" ht="14.4" x14ac:dyDescent="0.3">
      <c r="A514" s="188"/>
      <c r="B514" s="188"/>
      <c r="C514" s="188"/>
      <c r="D514" s="188"/>
      <c r="E514" s="188"/>
      <c r="F514" s="188"/>
      <c r="G514" s="188"/>
      <c r="H514" s="188"/>
      <c r="I514" s="188"/>
      <c r="J514" s="188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8"/>
      <c r="V514" s="188"/>
      <c r="W514" s="188"/>
      <c r="X514" s="188"/>
      <c r="Y514" s="188"/>
    </row>
    <row r="515" spans="1:25" ht="14.4" x14ac:dyDescent="0.3">
      <c r="A515" s="188"/>
      <c r="B515" s="188"/>
      <c r="C515" s="188"/>
      <c r="D515" s="188"/>
      <c r="E515" s="188"/>
      <c r="F515" s="188"/>
      <c r="G515" s="188"/>
      <c r="H515" s="188"/>
      <c r="I515" s="188"/>
      <c r="J515" s="188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  <c r="U515" s="188"/>
      <c r="V515" s="188"/>
      <c r="W515" s="188"/>
      <c r="X515" s="188"/>
      <c r="Y515" s="188"/>
    </row>
    <row r="516" spans="1:25" ht="14.4" x14ac:dyDescent="0.3">
      <c r="A516" s="188"/>
      <c r="B516" s="188"/>
      <c r="C516" s="188"/>
      <c r="D516" s="188"/>
      <c r="E516" s="188"/>
      <c r="F516" s="188"/>
      <c r="G516" s="188"/>
      <c r="H516" s="188"/>
      <c r="I516" s="188"/>
      <c r="J516" s="188"/>
      <c r="K516" s="188"/>
      <c r="L516" s="188"/>
      <c r="M516" s="188"/>
      <c r="N516" s="188"/>
      <c r="O516" s="188"/>
      <c r="P516" s="188"/>
      <c r="Q516" s="188"/>
      <c r="R516" s="188"/>
      <c r="S516" s="188"/>
      <c r="T516" s="188"/>
      <c r="U516" s="188"/>
      <c r="V516" s="188"/>
      <c r="W516" s="188"/>
      <c r="X516" s="188"/>
      <c r="Y516" s="188"/>
    </row>
    <row r="517" spans="1:25" ht="14.4" x14ac:dyDescent="0.3">
      <c r="A517" s="188"/>
      <c r="B517" s="188"/>
      <c r="C517" s="188"/>
      <c r="D517" s="188"/>
      <c r="E517" s="188"/>
      <c r="F517" s="188"/>
      <c r="G517" s="188"/>
      <c r="H517" s="188"/>
      <c r="I517" s="188"/>
      <c r="J517" s="188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  <c r="U517" s="188"/>
      <c r="V517" s="188"/>
      <c r="W517" s="188"/>
      <c r="X517" s="188"/>
      <c r="Y517" s="188"/>
    </row>
    <row r="518" spans="1:25" ht="14.4" x14ac:dyDescent="0.3">
      <c r="A518" s="188"/>
      <c r="B518" s="188"/>
      <c r="C518" s="188"/>
      <c r="D518" s="188"/>
      <c r="E518" s="188"/>
      <c r="F518" s="188"/>
      <c r="G518" s="188"/>
      <c r="H518" s="188"/>
      <c r="I518" s="188"/>
      <c r="J518" s="188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  <c r="U518" s="188"/>
      <c r="V518" s="188"/>
      <c r="W518" s="188"/>
      <c r="X518" s="188"/>
      <c r="Y518" s="188"/>
    </row>
    <row r="519" spans="1:25" ht="14.4" x14ac:dyDescent="0.3">
      <c r="A519" s="188"/>
      <c r="B519" s="188"/>
      <c r="C519" s="188"/>
      <c r="D519" s="188"/>
      <c r="E519" s="188"/>
      <c r="F519" s="188"/>
      <c r="G519" s="188"/>
      <c r="H519" s="188"/>
      <c r="I519" s="188"/>
      <c r="J519" s="188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  <c r="U519" s="188"/>
      <c r="V519" s="188"/>
      <c r="W519" s="188"/>
      <c r="X519" s="188"/>
      <c r="Y519" s="188"/>
    </row>
    <row r="520" spans="1:25" ht="14.4" x14ac:dyDescent="0.3">
      <c r="A520" s="188"/>
      <c r="B520" s="188"/>
      <c r="C520" s="188"/>
      <c r="D520" s="188"/>
      <c r="E520" s="188"/>
      <c r="F520" s="188"/>
      <c r="G520" s="188"/>
      <c r="H520" s="188"/>
      <c r="I520" s="188"/>
      <c r="J520" s="188"/>
      <c r="K520" s="188"/>
      <c r="L520" s="188"/>
      <c r="M520" s="188"/>
      <c r="N520" s="188"/>
      <c r="O520" s="188"/>
      <c r="P520" s="188"/>
      <c r="Q520" s="188"/>
      <c r="R520" s="188"/>
      <c r="S520" s="188"/>
      <c r="T520" s="188"/>
      <c r="U520" s="188"/>
      <c r="V520" s="188"/>
      <c r="W520" s="188"/>
      <c r="X520" s="188"/>
      <c r="Y520" s="188"/>
    </row>
    <row r="521" spans="1:25" ht="14.4" x14ac:dyDescent="0.3">
      <c r="A521" s="188"/>
      <c r="B521" s="188"/>
      <c r="C521" s="188"/>
      <c r="D521" s="188"/>
      <c r="E521" s="188"/>
      <c r="F521" s="188"/>
      <c r="G521" s="188"/>
      <c r="H521" s="188"/>
      <c r="I521" s="188"/>
      <c r="J521" s="188"/>
      <c r="K521" s="188"/>
      <c r="L521" s="188"/>
      <c r="M521" s="188"/>
      <c r="N521" s="188"/>
      <c r="O521" s="188"/>
      <c r="P521" s="188"/>
      <c r="Q521" s="188"/>
      <c r="R521" s="188"/>
      <c r="S521" s="188"/>
      <c r="T521" s="188"/>
      <c r="U521" s="188"/>
      <c r="V521" s="188"/>
      <c r="W521" s="188"/>
      <c r="X521" s="188"/>
      <c r="Y521" s="188"/>
    </row>
    <row r="522" spans="1:25" ht="14.4" x14ac:dyDescent="0.3">
      <c r="A522" s="188"/>
      <c r="B522" s="188"/>
      <c r="C522" s="188"/>
      <c r="D522" s="188"/>
      <c r="E522" s="188"/>
      <c r="F522" s="188"/>
      <c r="G522" s="188"/>
      <c r="H522" s="188"/>
      <c r="I522" s="188"/>
      <c r="J522" s="188"/>
      <c r="K522" s="188"/>
      <c r="L522" s="188"/>
      <c r="M522" s="188"/>
      <c r="N522" s="188"/>
      <c r="O522" s="188"/>
      <c r="P522" s="188"/>
      <c r="Q522" s="188"/>
      <c r="R522" s="188"/>
      <c r="S522" s="188"/>
      <c r="T522" s="188"/>
      <c r="U522" s="188"/>
      <c r="V522" s="188"/>
      <c r="W522" s="188"/>
      <c r="X522" s="188"/>
      <c r="Y522" s="188"/>
    </row>
    <row r="523" spans="1:25" ht="14.4" x14ac:dyDescent="0.3">
      <c r="A523" s="188"/>
      <c r="B523" s="188"/>
      <c r="C523" s="188"/>
      <c r="D523" s="188"/>
      <c r="E523" s="188"/>
      <c r="F523" s="188"/>
      <c r="G523" s="188"/>
      <c r="H523" s="188"/>
      <c r="I523" s="188"/>
      <c r="J523" s="188"/>
      <c r="K523" s="188"/>
      <c r="L523" s="188"/>
      <c r="M523" s="188"/>
      <c r="N523" s="188"/>
      <c r="O523" s="188"/>
      <c r="P523" s="188"/>
      <c r="Q523" s="188"/>
      <c r="R523" s="188"/>
      <c r="S523" s="188"/>
      <c r="T523" s="188"/>
      <c r="U523" s="188"/>
      <c r="V523" s="188"/>
      <c r="W523" s="188"/>
      <c r="X523" s="188"/>
      <c r="Y523" s="188"/>
    </row>
    <row r="524" spans="1:25" ht="14.4" x14ac:dyDescent="0.3">
      <c r="A524" s="188"/>
      <c r="B524" s="188"/>
      <c r="C524" s="188"/>
      <c r="D524" s="188"/>
      <c r="E524" s="188"/>
      <c r="F524" s="188"/>
      <c r="G524" s="188"/>
      <c r="H524" s="188"/>
      <c r="I524" s="188"/>
      <c r="J524" s="188"/>
      <c r="K524" s="188"/>
      <c r="L524" s="188"/>
      <c r="M524" s="188"/>
      <c r="N524" s="188"/>
      <c r="O524" s="188"/>
      <c r="P524" s="188"/>
      <c r="Q524" s="188"/>
      <c r="R524" s="188"/>
      <c r="S524" s="188"/>
      <c r="T524" s="188"/>
      <c r="U524" s="188"/>
      <c r="V524" s="188"/>
      <c r="W524" s="188"/>
      <c r="X524" s="188"/>
      <c r="Y524" s="188"/>
    </row>
    <row r="525" spans="1:25" ht="14.4" x14ac:dyDescent="0.3">
      <c r="A525" s="188"/>
      <c r="B525" s="188"/>
      <c r="C525" s="188"/>
      <c r="D525" s="188"/>
      <c r="E525" s="188"/>
      <c r="F525" s="188"/>
      <c r="G525" s="188"/>
      <c r="H525" s="188"/>
      <c r="I525" s="188"/>
      <c r="J525" s="188"/>
      <c r="K525" s="188"/>
      <c r="L525" s="188"/>
      <c r="M525" s="188"/>
      <c r="N525" s="188"/>
      <c r="O525" s="188"/>
      <c r="P525" s="188"/>
      <c r="Q525" s="188"/>
      <c r="R525" s="188"/>
      <c r="S525" s="188"/>
      <c r="T525" s="188"/>
      <c r="U525" s="188"/>
      <c r="V525" s="188"/>
      <c r="W525" s="188"/>
      <c r="X525" s="188"/>
      <c r="Y525" s="188"/>
    </row>
    <row r="526" spans="1:25" ht="14.4" x14ac:dyDescent="0.3">
      <c r="A526" s="188"/>
      <c r="B526" s="188"/>
      <c r="C526" s="188"/>
      <c r="D526" s="188"/>
      <c r="E526" s="188"/>
      <c r="F526" s="188"/>
      <c r="G526" s="188"/>
      <c r="H526" s="188"/>
      <c r="I526" s="188"/>
      <c r="J526" s="188"/>
      <c r="K526" s="188"/>
      <c r="L526" s="188"/>
      <c r="M526" s="188"/>
      <c r="N526" s="188"/>
      <c r="O526" s="188"/>
      <c r="P526" s="188"/>
      <c r="Q526" s="188"/>
      <c r="R526" s="188"/>
      <c r="S526" s="188"/>
      <c r="T526" s="188"/>
      <c r="U526" s="188"/>
      <c r="V526" s="188"/>
      <c r="W526" s="188"/>
      <c r="X526" s="188"/>
      <c r="Y526" s="188"/>
    </row>
    <row r="527" spans="1:25" ht="14.4" x14ac:dyDescent="0.3">
      <c r="A527" s="188"/>
      <c r="B527" s="188"/>
      <c r="C527" s="188"/>
      <c r="D527" s="188"/>
      <c r="E527" s="188"/>
      <c r="F527" s="188"/>
      <c r="G527" s="188"/>
      <c r="H527" s="188"/>
      <c r="I527" s="188"/>
      <c r="J527" s="188"/>
      <c r="K527" s="188"/>
      <c r="L527" s="188"/>
      <c r="M527" s="188"/>
      <c r="N527" s="188"/>
      <c r="O527" s="188"/>
      <c r="P527" s="188"/>
      <c r="Q527" s="188"/>
      <c r="R527" s="188"/>
      <c r="S527" s="188"/>
      <c r="T527" s="188"/>
      <c r="U527" s="188"/>
      <c r="V527" s="188"/>
      <c r="W527" s="188"/>
      <c r="X527" s="188"/>
      <c r="Y527" s="188"/>
    </row>
    <row r="528" spans="1:25" ht="14.4" x14ac:dyDescent="0.3">
      <c r="A528" s="188"/>
      <c r="B528" s="188"/>
      <c r="C528" s="188"/>
      <c r="D528" s="188"/>
      <c r="E528" s="188"/>
      <c r="F528" s="188"/>
      <c r="G528" s="188"/>
      <c r="H528" s="188"/>
      <c r="I528" s="188"/>
      <c r="J528" s="188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</row>
    <row r="529" spans="1:25" ht="14.4" x14ac:dyDescent="0.3">
      <c r="A529" s="188"/>
      <c r="B529" s="188"/>
      <c r="C529" s="188"/>
      <c r="D529" s="188"/>
      <c r="E529" s="188"/>
      <c r="F529" s="188"/>
      <c r="G529" s="188"/>
      <c r="H529" s="188"/>
      <c r="I529" s="188"/>
      <c r="J529" s="188"/>
      <c r="K529" s="188"/>
      <c r="L529" s="188"/>
      <c r="M529" s="188"/>
      <c r="N529" s="188"/>
      <c r="O529" s="188"/>
      <c r="P529" s="188"/>
      <c r="Q529" s="188"/>
      <c r="R529" s="188"/>
      <c r="S529" s="188"/>
      <c r="T529" s="188"/>
      <c r="U529" s="188"/>
      <c r="V529" s="188"/>
      <c r="W529" s="188"/>
      <c r="X529" s="188"/>
      <c r="Y529" s="188"/>
    </row>
    <row r="530" spans="1:25" ht="14.4" x14ac:dyDescent="0.3">
      <c r="A530" s="188"/>
      <c r="B530" s="188"/>
      <c r="C530" s="188"/>
      <c r="D530" s="188"/>
      <c r="E530" s="188"/>
      <c r="F530" s="188"/>
      <c r="G530" s="188"/>
      <c r="H530" s="188"/>
      <c r="I530" s="188"/>
      <c r="J530" s="188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  <c r="U530" s="188"/>
      <c r="V530" s="188"/>
      <c r="W530" s="188"/>
      <c r="X530" s="188"/>
      <c r="Y530" s="188"/>
    </row>
    <row r="531" spans="1:25" ht="14.4" x14ac:dyDescent="0.3">
      <c r="A531" s="188"/>
      <c r="B531" s="188"/>
      <c r="C531" s="188"/>
      <c r="D531" s="188"/>
      <c r="E531" s="188"/>
      <c r="F531" s="188"/>
      <c r="G531" s="188"/>
      <c r="H531" s="188"/>
      <c r="I531" s="188"/>
      <c r="J531" s="188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  <c r="U531" s="188"/>
      <c r="V531" s="188"/>
      <c r="W531" s="188"/>
      <c r="X531" s="188"/>
      <c r="Y531" s="188"/>
    </row>
    <row r="532" spans="1:25" ht="14.4" x14ac:dyDescent="0.3">
      <c r="A532" s="188"/>
      <c r="B532" s="188"/>
      <c r="C532" s="188"/>
      <c r="D532" s="188"/>
      <c r="E532" s="188"/>
      <c r="F532" s="188"/>
      <c r="G532" s="188"/>
      <c r="H532" s="188"/>
      <c r="I532" s="188"/>
      <c r="J532" s="188"/>
      <c r="K532" s="188"/>
      <c r="L532" s="188"/>
      <c r="M532" s="188"/>
      <c r="N532" s="188"/>
      <c r="O532" s="188"/>
      <c r="P532" s="188"/>
      <c r="Q532" s="188"/>
      <c r="R532" s="188"/>
      <c r="S532" s="188"/>
      <c r="T532" s="188"/>
      <c r="U532" s="188"/>
      <c r="V532" s="188"/>
      <c r="W532" s="188"/>
      <c r="X532" s="188"/>
      <c r="Y532" s="188"/>
    </row>
    <row r="533" spans="1:25" ht="14.4" x14ac:dyDescent="0.3">
      <c r="A533" s="188"/>
      <c r="B533" s="188"/>
      <c r="C533" s="188"/>
      <c r="D533" s="188"/>
      <c r="E533" s="188"/>
      <c r="F533" s="188"/>
      <c r="G533" s="188"/>
      <c r="H533" s="188"/>
      <c r="I533" s="188"/>
      <c r="J533" s="188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  <c r="U533" s="188"/>
      <c r="V533" s="188"/>
      <c r="W533" s="188"/>
      <c r="X533" s="188"/>
      <c r="Y533" s="188"/>
    </row>
    <row r="534" spans="1:25" ht="14.4" x14ac:dyDescent="0.3">
      <c r="A534" s="188"/>
      <c r="B534" s="188"/>
      <c r="C534" s="188"/>
      <c r="D534" s="188"/>
      <c r="E534" s="188"/>
      <c r="F534" s="188"/>
      <c r="G534" s="188"/>
      <c r="H534" s="188"/>
      <c r="I534" s="188"/>
      <c r="J534" s="188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  <c r="U534" s="188"/>
      <c r="V534" s="188"/>
      <c r="W534" s="188"/>
      <c r="X534" s="188"/>
      <c r="Y534" s="188"/>
    </row>
    <row r="535" spans="1:25" ht="14.4" x14ac:dyDescent="0.3">
      <c r="A535" s="188"/>
      <c r="B535" s="188"/>
      <c r="C535" s="188"/>
      <c r="D535" s="188"/>
      <c r="E535" s="188"/>
      <c r="F535" s="188"/>
      <c r="G535" s="188"/>
      <c r="H535" s="188"/>
      <c r="I535" s="188"/>
      <c r="J535" s="188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  <c r="U535" s="188"/>
      <c r="V535" s="188"/>
      <c r="W535" s="188"/>
      <c r="X535" s="188"/>
      <c r="Y535" s="188"/>
    </row>
    <row r="536" spans="1:25" ht="14.4" x14ac:dyDescent="0.3">
      <c r="A536" s="188"/>
      <c r="B536" s="188"/>
      <c r="C536" s="188"/>
      <c r="D536" s="188"/>
      <c r="E536" s="188"/>
      <c r="F536" s="188"/>
      <c r="G536" s="188"/>
      <c r="H536" s="188"/>
      <c r="I536" s="188"/>
      <c r="J536" s="188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  <c r="U536" s="188"/>
      <c r="V536" s="188"/>
      <c r="W536" s="188"/>
      <c r="X536" s="188"/>
      <c r="Y536" s="188"/>
    </row>
    <row r="537" spans="1:25" ht="14.4" x14ac:dyDescent="0.3">
      <c r="A537" s="188"/>
      <c r="B537" s="188"/>
      <c r="C537" s="188"/>
      <c r="D537" s="188"/>
      <c r="E537" s="188"/>
      <c r="F537" s="188"/>
      <c r="G537" s="188"/>
      <c r="H537" s="188"/>
      <c r="I537" s="188"/>
      <c r="J537" s="188"/>
      <c r="K537" s="188"/>
      <c r="L537" s="188"/>
      <c r="M537" s="188"/>
      <c r="N537" s="188"/>
      <c r="O537" s="188"/>
      <c r="P537" s="188"/>
      <c r="Q537" s="188"/>
      <c r="R537" s="188"/>
      <c r="S537" s="188"/>
      <c r="T537" s="188"/>
      <c r="U537" s="188"/>
      <c r="V537" s="188"/>
      <c r="W537" s="188"/>
      <c r="X537" s="188"/>
      <c r="Y537" s="188"/>
    </row>
    <row r="538" spans="1:25" ht="14.4" x14ac:dyDescent="0.3">
      <c r="A538" s="188"/>
      <c r="B538" s="188"/>
      <c r="C538" s="188"/>
      <c r="D538" s="188"/>
      <c r="E538" s="188"/>
      <c r="F538" s="188"/>
      <c r="G538" s="188"/>
      <c r="H538" s="188"/>
      <c r="I538" s="188"/>
      <c r="J538" s="188"/>
      <c r="K538" s="188"/>
      <c r="L538" s="188"/>
      <c r="M538" s="188"/>
      <c r="N538" s="188"/>
      <c r="O538" s="188"/>
      <c r="P538" s="188"/>
      <c r="Q538" s="188"/>
      <c r="R538" s="188"/>
      <c r="S538" s="188"/>
      <c r="T538" s="188"/>
      <c r="U538" s="188"/>
      <c r="V538" s="188"/>
      <c r="W538" s="188"/>
      <c r="X538" s="188"/>
      <c r="Y538" s="188"/>
    </row>
    <row r="539" spans="1:25" ht="14.4" x14ac:dyDescent="0.3">
      <c r="A539" s="188"/>
      <c r="B539" s="188"/>
      <c r="C539" s="188"/>
      <c r="D539" s="188"/>
      <c r="E539" s="188"/>
      <c r="F539" s="188"/>
      <c r="G539" s="188"/>
      <c r="H539" s="188"/>
      <c r="I539" s="188"/>
      <c r="J539" s="188"/>
      <c r="K539" s="188"/>
      <c r="L539" s="188"/>
      <c r="M539" s="188"/>
      <c r="N539" s="188"/>
      <c r="O539" s="188"/>
      <c r="P539" s="188"/>
      <c r="Q539" s="188"/>
      <c r="R539" s="188"/>
      <c r="S539" s="188"/>
      <c r="T539" s="188"/>
      <c r="U539" s="188"/>
      <c r="V539" s="188"/>
      <c r="W539" s="188"/>
      <c r="X539" s="188"/>
      <c r="Y539" s="188"/>
    </row>
    <row r="540" spans="1:25" ht="14.4" x14ac:dyDescent="0.3">
      <c r="A540" s="188"/>
      <c r="B540" s="188"/>
      <c r="C540" s="188"/>
      <c r="D540" s="188"/>
      <c r="E540" s="188"/>
      <c r="F540" s="188"/>
      <c r="G540" s="188"/>
      <c r="H540" s="188"/>
      <c r="I540" s="188"/>
      <c r="J540" s="188"/>
      <c r="K540" s="188"/>
      <c r="L540" s="188"/>
      <c r="M540" s="188"/>
      <c r="N540" s="188"/>
      <c r="O540" s="188"/>
      <c r="P540" s="188"/>
      <c r="Q540" s="188"/>
      <c r="R540" s="188"/>
      <c r="S540" s="188"/>
      <c r="T540" s="188"/>
      <c r="U540" s="188"/>
      <c r="V540" s="188"/>
      <c r="W540" s="188"/>
      <c r="X540" s="188"/>
      <c r="Y540" s="188"/>
    </row>
    <row r="541" spans="1:25" ht="14.4" x14ac:dyDescent="0.3">
      <c r="A541" s="188"/>
      <c r="B541" s="188"/>
      <c r="C541" s="188"/>
      <c r="D541" s="188"/>
      <c r="E541" s="188"/>
      <c r="F541" s="188"/>
      <c r="G541" s="188"/>
      <c r="H541" s="188"/>
      <c r="I541" s="188"/>
      <c r="J541" s="188"/>
      <c r="K541" s="188"/>
      <c r="L541" s="188"/>
      <c r="M541" s="188"/>
      <c r="N541" s="188"/>
      <c r="O541" s="188"/>
      <c r="P541" s="188"/>
      <c r="Q541" s="188"/>
      <c r="R541" s="188"/>
      <c r="S541" s="188"/>
      <c r="T541" s="188"/>
      <c r="U541" s="188"/>
      <c r="V541" s="188"/>
      <c r="W541" s="188"/>
      <c r="X541" s="188"/>
      <c r="Y541" s="188"/>
    </row>
    <row r="542" spans="1:25" ht="14.4" x14ac:dyDescent="0.3">
      <c r="A542" s="188"/>
      <c r="B542" s="188"/>
      <c r="C542" s="188"/>
      <c r="D542" s="188"/>
      <c r="E542" s="188"/>
      <c r="F542" s="188"/>
      <c r="G542" s="188"/>
      <c r="H542" s="188"/>
      <c r="I542" s="188"/>
      <c r="J542" s="188"/>
      <c r="K542" s="188"/>
      <c r="L542" s="188"/>
      <c r="M542" s="188"/>
      <c r="N542" s="188"/>
      <c r="O542" s="188"/>
      <c r="P542" s="188"/>
      <c r="Q542" s="188"/>
      <c r="R542" s="188"/>
      <c r="S542" s="188"/>
      <c r="T542" s="188"/>
      <c r="U542" s="188"/>
      <c r="V542" s="188"/>
      <c r="W542" s="188"/>
      <c r="X542" s="188"/>
      <c r="Y542" s="188"/>
    </row>
    <row r="543" spans="1:25" ht="14.4" x14ac:dyDescent="0.3">
      <c r="A543" s="188"/>
      <c r="B543" s="188"/>
      <c r="C543" s="188"/>
      <c r="D543" s="188"/>
      <c r="E543" s="188"/>
      <c r="F543" s="188"/>
      <c r="G543" s="188"/>
      <c r="H543" s="188"/>
      <c r="I543" s="188"/>
      <c r="J543" s="188"/>
      <c r="K543" s="188"/>
      <c r="L543" s="188"/>
      <c r="M543" s="188"/>
      <c r="N543" s="188"/>
      <c r="O543" s="188"/>
      <c r="P543" s="188"/>
      <c r="Q543" s="188"/>
      <c r="R543" s="188"/>
      <c r="S543" s="188"/>
      <c r="T543" s="188"/>
      <c r="U543" s="188"/>
      <c r="V543" s="188"/>
      <c r="W543" s="188"/>
      <c r="X543" s="188"/>
      <c r="Y543" s="188"/>
    </row>
    <row r="544" spans="1:25" ht="14.4" x14ac:dyDescent="0.3">
      <c r="A544" s="188"/>
      <c r="B544" s="188"/>
      <c r="C544" s="188"/>
      <c r="D544" s="188"/>
      <c r="E544" s="188"/>
      <c r="F544" s="188"/>
      <c r="G544" s="188"/>
      <c r="H544" s="188"/>
      <c r="I544" s="188"/>
      <c r="J544" s="188"/>
      <c r="K544" s="188"/>
      <c r="L544" s="188"/>
      <c r="M544" s="188"/>
      <c r="N544" s="188"/>
      <c r="O544" s="188"/>
      <c r="P544" s="188"/>
      <c r="Q544" s="188"/>
      <c r="R544" s="188"/>
      <c r="S544" s="188"/>
      <c r="T544" s="188"/>
      <c r="U544" s="188"/>
      <c r="V544" s="188"/>
      <c r="W544" s="188"/>
      <c r="X544" s="188"/>
      <c r="Y544" s="188"/>
    </row>
    <row r="545" spans="1:25" ht="14.4" x14ac:dyDescent="0.3">
      <c r="A545" s="188"/>
      <c r="B545" s="188"/>
      <c r="C545" s="188"/>
      <c r="D545" s="188"/>
      <c r="E545" s="188"/>
      <c r="F545" s="188"/>
      <c r="G545" s="188"/>
      <c r="H545" s="188"/>
      <c r="I545" s="188"/>
      <c r="J545" s="188"/>
      <c r="K545" s="188"/>
      <c r="L545" s="188"/>
      <c r="M545" s="188"/>
      <c r="N545" s="188"/>
      <c r="O545" s="188"/>
      <c r="P545" s="188"/>
      <c r="Q545" s="188"/>
      <c r="R545" s="188"/>
      <c r="S545" s="188"/>
      <c r="T545" s="188"/>
      <c r="U545" s="188"/>
      <c r="V545" s="188"/>
      <c r="W545" s="188"/>
      <c r="X545" s="188"/>
      <c r="Y545" s="188"/>
    </row>
    <row r="546" spans="1:25" ht="14.4" x14ac:dyDescent="0.3">
      <c r="A546" s="188"/>
      <c r="B546" s="188"/>
      <c r="C546" s="188"/>
      <c r="D546" s="188"/>
      <c r="E546" s="188"/>
      <c r="F546" s="188"/>
      <c r="G546" s="188"/>
      <c r="H546" s="188"/>
      <c r="I546" s="188"/>
      <c r="J546" s="188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  <c r="U546" s="188"/>
      <c r="V546" s="188"/>
      <c r="W546" s="188"/>
      <c r="X546" s="188"/>
      <c r="Y546" s="188"/>
    </row>
    <row r="547" spans="1:25" ht="14.4" x14ac:dyDescent="0.3">
      <c r="A547" s="188"/>
      <c r="B547" s="188"/>
      <c r="C547" s="188"/>
      <c r="D547" s="188"/>
      <c r="E547" s="188"/>
      <c r="F547" s="188"/>
      <c r="G547" s="188"/>
      <c r="H547" s="188"/>
      <c r="I547" s="188"/>
      <c r="J547" s="188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  <c r="U547" s="188"/>
      <c r="V547" s="188"/>
      <c r="W547" s="188"/>
      <c r="X547" s="188"/>
      <c r="Y547" s="188"/>
    </row>
    <row r="548" spans="1:25" ht="14.4" x14ac:dyDescent="0.3">
      <c r="A548" s="188"/>
      <c r="B548" s="188"/>
      <c r="C548" s="188"/>
      <c r="D548" s="188"/>
      <c r="E548" s="188"/>
      <c r="F548" s="188"/>
      <c r="G548" s="188"/>
      <c r="H548" s="188"/>
      <c r="I548" s="188"/>
      <c r="J548" s="188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  <c r="U548" s="188"/>
      <c r="V548" s="188"/>
      <c r="W548" s="188"/>
      <c r="X548" s="188"/>
      <c r="Y548" s="188"/>
    </row>
    <row r="549" spans="1:25" ht="14.4" x14ac:dyDescent="0.3">
      <c r="A549" s="188"/>
      <c r="B549" s="188"/>
      <c r="C549" s="188"/>
      <c r="D549" s="188"/>
      <c r="E549" s="188"/>
      <c r="F549" s="188"/>
      <c r="G549" s="188"/>
      <c r="H549" s="188"/>
      <c r="I549" s="188"/>
      <c r="J549" s="188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  <c r="U549" s="188"/>
      <c r="V549" s="188"/>
      <c r="W549" s="188"/>
      <c r="X549" s="188"/>
      <c r="Y549" s="188"/>
    </row>
    <row r="550" spans="1:25" ht="14.4" x14ac:dyDescent="0.3">
      <c r="A550" s="188"/>
      <c r="B550" s="188"/>
      <c r="C550" s="188"/>
      <c r="D550" s="188"/>
      <c r="E550" s="188"/>
      <c r="F550" s="188"/>
      <c r="G550" s="188"/>
      <c r="H550" s="188"/>
      <c r="I550" s="188"/>
      <c r="J550" s="188"/>
      <c r="K550" s="188"/>
      <c r="L550" s="188"/>
      <c r="M550" s="188"/>
      <c r="N550" s="188"/>
      <c r="O550" s="188"/>
      <c r="P550" s="188"/>
      <c r="Q550" s="188"/>
      <c r="R550" s="188"/>
      <c r="S550" s="188"/>
      <c r="T550" s="188"/>
      <c r="U550" s="188"/>
      <c r="V550" s="188"/>
      <c r="W550" s="188"/>
      <c r="X550" s="188"/>
      <c r="Y550" s="188"/>
    </row>
    <row r="551" spans="1:25" ht="14.4" x14ac:dyDescent="0.3">
      <c r="A551" s="188"/>
      <c r="B551" s="188"/>
      <c r="C551" s="188"/>
      <c r="D551" s="188"/>
      <c r="E551" s="188"/>
      <c r="F551" s="188"/>
      <c r="G551" s="188"/>
      <c r="H551" s="188"/>
      <c r="I551" s="188"/>
      <c r="J551" s="188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  <c r="U551" s="188"/>
      <c r="V551" s="188"/>
      <c r="W551" s="188"/>
      <c r="X551" s="188"/>
      <c r="Y551" s="188"/>
    </row>
    <row r="552" spans="1:25" ht="14.4" x14ac:dyDescent="0.3">
      <c r="A552" s="188"/>
      <c r="B552" s="188"/>
      <c r="C552" s="188"/>
      <c r="D552" s="188"/>
      <c r="E552" s="188"/>
      <c r="F552" s="188"/>
      <c r="G552" s="188"/>
      <c r="H552" s="188"/>
      <c r="I552" s="188"/>
      <c r="J552" s="188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  <c r="U552" s="188"/>
      <c r="V552" s="188"/>
      <c r="W552" s="188"/>
      <c r="X552" s="188"/>
      <c r="Y552" s="188"/>
    </row>
    <row r="553" spans="1:25" ht="14.4" x14ac:dyDescent="0.3">
      <c r="A553" s="188"/>
      <c r="B553" s="188"/>
      <c r="C553" s="188"/>
      <c r="D553" s="188"/>
      <c r="E553" s="188"/>
      <c r="F553" s="188"/>
      <c r="G553" s="188"/>
      <c r="H553" s="188"/>
      <c r="I553" s="188"/>
      <c r="J553" s="188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  <c r="U553" s="188"/>
      <c r="V553" s="188"/>
      <c r="W553" s="188"/>
      <c r="X553" s="188"/>
      <c r="Y553" s="188"/>
    </row>
    <row r="554" spans="1:25" ht="14.4" x14ac:dyDescent="0.3">
      <c r="A554" s="188"/>
      <c r="B554" s="188"/>
      <c r="C554" s="188"/>
      <c r="D554" s="188"/>
      <c r="E554" s="188"/>
      <c r="F554" s="188"/>
      <c r="G554" s="188"/>
      <c r="H554" s="188"/>
      <c r="I554" s="188"/>
      <c r="J554" s="188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  <c r="U554" s="188"/>
      <c r="V554" s="188"/>
      <c r="W554" s="188"/>
      <c r="X554" s="188"/>
      <c r="Y554" s="188"/>
    </row>
    <row r="555" spans="1:25" ht="14.4" x14ac:dyDescent="0.3">
      <c r="A555" s="188"/>
      <c r="B555" s="188"/>
      <c r="C555" s="188"/>
      <c r="D555" s="188"/>
      <c r="E555" s="188"/>
      <c r="F555" s="188"/>
      <c r="G555" s="188"/>
      <c r="H555" s="188"/>
      <c r="I555" s="188"/>
      <c r="J555" s="188"/>
      <c r="K555" s="188"/>
      <c r="L555" s="188"/>
      <c r="M555" s="188"/>
      <c r="N555" s="188"/>
      <c r="O555" s="188"/>
      <c r="P555" s="188"/>
      <c r="Q555" s="188"/>
      <c r="R555" s="188"/>
      <c r="S555" s="188"/>
      <c r="T555" s="188"/>
      <c r="U555" s="188"/>
      <c r="V555" s="188"/>
      <c r="W555" s="188"/>
      <c r="X555" s="188"/>
      <c r="Y555" s="188"/>
    </row>
    <row r="556" spans="1:25" ht="14.4" x14ac:dyDescent="0.3">
      <c r="A556" s="188"/>
      <c r="B556" s="188"/>
      <c r="C556" s="188"/>
      <c r="D556" s="188"/>
      <c r="E556" s="188"/>
      <c r="F556" s="188"/>
      <c r="G556" s="188"/>
      <c r="H556" s="188"/>
      <c r="I556" s="188"/>
      <c r="J556" s="188"/>
      <c r="K556" s="188"/>
      <c r="L556" s="188"/>
      <c r="M556" s="188"/>
      <c r="N556" s="188"/>
      <c r="O556" s="188"/>
      <c r="P556" s="188"/>
      <c r="Q556" s="188"/>
      <c r="R556" s="188"/>
      <c r="S556" s="188"/>
      <c r="T556" s="188"/>
      <c r="U556" s="188"/>
      <c r="V556" s="188"/>
      <c r="W556" s="188"/>
      <c r="X556" s="188"/>
      <c r="Y556" s="188"/>
    </row>
    <row r="557" spans="1:25" ht="14.4" x14ac:dyDescent="0.3">
      <c r="A557" s="188"/>
      <c r="B557" s="188"/>
      <c r="C557" s="188"/>
      <c r="D557" s="188"/>
      <c r="E557" s="188"/>
      <c r="F557" s="188"/>
      <c r="G557" s="188"/>
      <c r="H557" s="188"/>
      <c r="I557" s="188"/>
      <c r="J557" s="188"/>
      <c r="K557" s="188"/>
      <c r="L557" s="188"/>
      <c r="M557" s="188"/>
      <c r="N557" s="188"/>
      <c r="O557" s="188"/>
      <c r="P557" s="188"/>
      <c r="Q557" s="188"/>
      <c r="R557" s="188"/>
      <c r="S557" s="188"/>
      <c r="T557" s="188"/>
      <c r="U557" s="188"/>
      <c r="V557" s="188"/>
      <c r="W557" s="188"/>
      <c r="X557" s="188"/>
      <c r="Y557" s="188"/>
    </row>
    <row r="558" spans="1:25" ht="14.4" x14ac:dyDescent="0.3">
      <c r="A558" s="188"/>
      <c r="B558" s="188"/>
      <c r="C558" s="188"/>
      <c r="D558" s="188"/>
      <c r="E558" s="188"/>
      <c r="F558" s="188"/>
      <c r="G558" s="188"/>
      <c r="H558" s="188"/>
      <c r="I558" s="188"/>
      <c r="J558" s="188"/>
      <c r="K558" s="188"/>
      <c r="L558" s="188"/>
      <c r="M558" s="188"/>
      <c r="N558" s="188"/>
      <c r="O558" s="188"/>
      <c r="P558" s="188"/>
      <c r="Q558" s="188"/>
      <c r="R558" s="188"/>
      <c r="S558" s="188"/>
      <c r="T558" s="188"/>
      <c r="U558" s="188"/>
      <c r="V558" s="188"/>
      <c r="W558" s="188"/>
      <c r="X558" s="188"/>
      <c r="Y558" s="188"/>
    </row>
    <row r="559" spans="1:25" ht="14.4" x14ac:dyDescent="0.3">
      <c r="A559" s="188"/>
      <c r="B559" s="188"/>
      <c r="C559" s="188"/>
      <c r="D559" s="188"/>
      <c r="E559" s="188"/>
      <c r="F559" s="188"/>
      <c r="G559" s="188"/>
      <c r="H559" s="188"/>
      <c r="I559" s="188"/>
      <c r="J559" s="188"/>
      <c r="K559" s="188"/>
      <c r="L559" s="188"/>
      <c r="M559" s="188"/>
      <c r="N559" s="188"/>
      <c r="O559" s="188"/>
      <c r="P559" s="188"/>
      <c r="Q559" s="188"/>
      <c r="R559" s="188"/>
      <c r="S559" s="188"/>
      <c r="T559" s="188"/>
      <c r="U559" s="188"/>
      <c r="V559" s="188"/>
      <c r="W559" s="188"/>
      <c r="X559" s="188"/>
      <c r="Y559" s="188"/>
    </row>
    <row r="560" spans="1:25" ht="14.4" x14ac:dyDescent="0.3">
      <c r="A560" s="188"/>
      <c r="B560" s="188"/>
      <c r="C560" s="188"/>
      <c r="D560" s="188"/>
      <c r="E560" s="188"/>
      <c r="F560" s="188"/>
      <c r="G560" s="188"/>
      <c r="H560" s="188"/>
      <c r="I560" s="188"/>
      <c r="J560" s="188"/>
      <c r="K560" s="188"/>
      <c r="L560" s="188"/>
      <c r="M560" s="188"/>
      <c r="N560" s="188"/>
      <c r="O560" s="188"/>
      <c r="P560" s="188"/>
      <c r="Q560" s="188"/>
      <c r="R560" s="188"/>
      <c r="S560" s="188"/>
      <c r="T560" s="188"/>
      <c r="U560" s="188"/>
      <c r="V560" s="188"/>
      <c r="W560" s="188"/>
      <c r="X560" s="188"/>
      <c r="Y560" s="188"/>
    </row>
    <row r="561" spans="1:25" ht="14.4" x14ac:dyDescent="0.3">
      <c r="A561" s="188"/>
      <c r="B561" s="188"/>
      <c r="C561" s="188"/>
      <c r="D561" s="188"/>
      <c r="E561" s="188"/>
      <c r="F561" s="188"/>
      <c r="G561" s="188"/>
      <c r="H561" s="188"/>
      <c r="I561" s="188"/>
      <c r="J561" s="188"/>
      <c r="K561" s="188"/>
      <c r="L561" s="188"/>
      <c r="M561" s="188"/>
      <c r="N561" s="188"/>
      <c r="O561" s="188"/>
      <c r="P561" s="188"/>
      <c r="Q561" s="188"/>
      <c r="R561" s="188"/>
      <c r="S561" s="188"/>
      <c r="T561" s="188"/>
      <c r="U561" s="188"/>
      <c r="V561" s="188"/>
      <c r="W561" s="188"/>
      <c r="X561" s="188"/>
      <c r="Y561" s="188"/>
    </row>
    <row r="562" spans="1:25" ht="14.4" x14ac:dyDescent="0.3">
      <c r="A562" s="188"/>
      <c r="B562" s="188"/>
      <c r="C562" s="188"/>
      <c r="D562" s="188"/>
      <c r="E562" s="188"/>
      <c r="F562" s="188"/>
      <c r="G562" s="188"/>
      <c r="H562" s="188"/>
      <c r="I562" s="188"/>
      <c r="J562" s="188"/>
      <c r="K562" s="188"/>
      <c r="L562" s="188"/>
      <c r="M562" s="188"/>
      <c r="N562" s="188"/>
      <c r="O562" s="188"/>
      <c r="P562" s="188"/>
      <c r="Q562" s="188"/>
      <c r="R562" s="188"/>
      <c r="S562" s="188"/>
      <c r="T562" s="188"/>
      <c r="U562" s="188"/>
      <c r="V562" s="188"/>
      <c r="W562" s="188"/>
      <c r="X562" s="188"/>
      <c r="Y562" s="188"/>
    </row>
    <row r="563" spans="1:25" ht="14.4" x14ac:dyDescent="0.3">
      <c r="A563" s="188"/>
      <c r="B563" s="188"/>
      <c r="C563" s="188"/>
      <c r="D563" s="188"/>
      <c r="E563" s="188"/>
      <c r="F563" s="188"/>
      <c r="G563" s="188"/>
      <c r="H563" s="188"/>
      <c r="I563" s="188"/>
      <c r="J563" s="188"/>
      <c r="K563" s="188"/>
      <c r="L563" s="188"/>
      <c r="M563" s="188"/>
      <c r="N563" s="188"/>
      <c r="O563" s="188"/>
      <c r="P563" s="188"/>
      <c r="Q563" s="188"/>
      <c r="R563" s="188"/>
      <c r="S563" s="188"/>
      <c r="T563" s="188"/>
      <c r="U563" s="188"/>
      <c r="V563" s="188"/>
      <c r="W563" s="188"/>
      <c r="X563" s="188"/>
      <c r="Y563" s="188"/>
    </row>
    <row r="564" spans="1:25" ht="14.4" x14ac:dyDescent="0.3">
      <c r="A564" s="188"/>
      <c r="B564" s="188"/>
      <c r="C564" s="188"/>
      <c r="D564" s="188"/>
      <c r="E564" s="188"/>
      <c r="F564" s="188"/>
      <c r="G564" s="188"/>
      <c r="H564" s="188"/>
      <c r="I564" s="188"/>
      <c r="J564" s="188"/>
      <c r="K564" s="188"/>
      <c r="L564" s="188"/>
      <c r="M564" s="188"/>
      <c r="N564" s="188"/>
      <c r="O564" s="188"/>
      <c r="P564" s="188"/>
      <c r="Q564" s="188"/>
      <c r="R564" s="188"/>
      <c r="S564" s="188"/>
      <c r="T564" s="188"/>
      <c r="U564" s="188"/>
      <c r="V564" s="188"/>
      <c r="W564" s="188"/>
      <c r="X564" s="188"/>
      <c r="Y564" s="188"/>
    </row>
    <row r="565" spans="1:25" ht="14.4" x14ac:dyDescent="0.3">
      <c r="A565" s="188"/>
      <c r="B565" s="188"/>
      <c r="C565" s="188"/>
      <c r="D565" s="188"/>
      <c r="E565" s="188"/>
      <c r="F565" s="188"/>
      <c r="G565" s="188"/>
      <c r="H565" s="188"/>
      <c r="I565" s="188"/>
      <c r="J565" s="188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  <c r="X565" s="188"/>
      <c r="Y565" s="188"/>
    </row>
    <row r="566" spans="1:25" ht="14.4" x14ac:dyDescent="0.3">
      <c r="A566" s="188"/>
      <c r="B566" s="188"/>
      <c r="C566" s="188"/>
      <c r="D566" s="188"/>
      <c r="E566" s="188"/>
      <c r="F566" s="188"/>
      <c r="G566" s="188"/>
      <c r="H566" s="188"/>
      <c r="I566" s="188"/>
      <c r="J566" s="188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U566" s="188"/>
      <c r="V566" s="188"/>
      <c r="W566" s="188"/>
      <c r="X566" s="188"/>
      <c r="Y566" s="188"/>
    </row>
    <row r="567" spans="1:25" ht="14.4" x14ac:dyDescent="0.3">
      <c r="A567" s="188"/>
      <c r="B567" s="188"/>
      <c r="C567" s="188"/>
      <c r="D567" s="188"/>
      <c r="E567" s="188"/>
      <c r="F567" s="188"/>
      <c r="G567" s="188"/>
      <c r="H567" s="188"/>
      <c r="I567" s="188"/>
      <c r="J567" s="188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8"/>
      <c r="V567" s="188"/>
      <c r="W567" s="188"/>
      <c r="X567" s="188"/>
      <c r="Y567" s="188"/>
    </row>
    <row r="568" spans="1:25" ht="14.4" x14ac:dyDescent="0.3">
      <c r="A568" s="188"/>
      <c r="B568" s="188"/>
      <c r="C568" s="188"/>
      <c r="D568" s="188"/>
      <c r="E568" s="188"/>
      <c r="F568" s="188"/>
      <c r="G568" s="188"/>
      <c r="H568" s="188"/>
      <c r="I568" s="188"/>
      <c r="J568" s="188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  <c r="X568" s="188"/>
      <c r="Y568" s="188"/>
    </row>
    <row r="569" spans="1:25" ht="14.4" x14ac:dyDescent="0.3">
      <c r="A569" s="188"/>
      <c r="B569" s="188"/>
      <c r="C569" s="188"/>
      <c r="D569" s="188"/>
      <c r="E569" s="188"/>
      <c r="F569" s="188"/>
      <c r="G569" s="188"/>
      <c r="H569" s="188"/>
      <c r="I569" s="188"/>
      <c r="J569" s="188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8"/>
      <c r="V569" s="188"/>
      <c r="W569" s="188"/>
      <c r="X569" s="188"/>
      <c r="Y569" s="188"/>
    </row>
    <row r="570" spans="1:25" ht="14.4" x14ac:dyDescent="0.3">
      <c r="A570" s="188"/>
      <c r="B570" s="188"/>
      <c r="C570" s="188"/>
      <c r="D570" s="188"/>
      <c r="E570" s="188"/>
      <c r="F570" s="188"/>
      <c r="G570" s="188"/>
      <c r="H570" s="188"/>
      <c r="I570" s="188"/>
      <c r="J570" s="188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8"/>
      <c r="V570" s="188"/>
      <c r="W570" s="188"/>
      <c r="X570" s="188"/>
      <c r="Y570" s="188"/>
    </row>
    <row r="571" spans="1:25" ht="14.4" x14ac:dyDescent="0.3">
      <c r="A571" s="188"/>
      <c r="B571" s="188"/>
      <c r="C571" s="188"/>
      <c r="D571" s="188"/>
      <c r="E571" s="188"/>
      <c r="F571" s="188"/>
      <c r="G571" s="188"/>
      <c r="H571" s="188"/>
      <c r="I571" s="188"/>
      <c r="J571" s="188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8"/>
      <c r="V571" s="188"/>
      <c r="W571" s="188"/>
      <c r="X571" s="188"/>
      <c r="Y571" s="188"/>
    </row>
    <row r="572" spans="1:25" ht="14.4" x14ac:dyDescent="0.3">
      <c r="A572" s="188"/>
      <c r="B572" s="188"/>
      <c r="C572" s="188"/>
      <c r="D572" s="188"/>
      <c r="E572" s="188"/>
      <c r="F572" s="188"/>
      <c r="G572" s="188"/>
      <c r="H572" s="188"/>
      <c r="I572" s="188"/>
      <c r="J572" s="188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8"/>
      <c r="V572" s="188"/>
      <c r="W572" s="188"/>
      <c r="X572" s="188"/>
      <c r="Y572" s="188"/>
    </row>
    <row r="573" spans="1:25" ht="14.4" x14ac:dyDescent="0.3">
      <c r="A573" s="188"/>
      <c r="B573" s="188"/>
      <c r="C573" s="188"/>
      <c r="D573" s="188"/>
      <c r="E573" s="188"/>
      <c r="F573" s="188"/>
      <c r="G573" s="188"/>
      <c r="H573" s="188"/>
      <c r="I573" s="188"/>
      <c r="J573" s="188"/>
      <c r="K573" s="188"/>
      <c r="L573" s="188"/>
      <c r="M573" s="188"/>
      <c r="N573" s="188"/>
      <c r="O573" s="188"/>
      <c r="P573" s="188"/>
      <c r="Q573" s="188"/>
      <c r="R573" s="188"/>
      <c r="S573" s="188"/>
      <c r="T573" s="188"/>
      <c r="U573" s="188"/>
      <c r="V573" s="188"/>
      <c r="W573" s="188"/>
      <c r="X573" s="188"/>
      <c r="Y573" s="188"/>
    </row>
    <row r="574" spans="1:25" ht="14.4" x14ac:dyDescent="0.3">
      <c r="A574" s="188"/>
      <c r="B574" s="188"/>
      <c r="C574" s="188"/>
      <c r="D574" s="188"/>
      <c r="E574" s="188"/>
      <c r="F574" s="188"/>
      <c r="G574" s="188"/>
      <c r="H574" s="188"/>
      <c r="I574" s="188"/>
      <c r="J574" s="188"/>
      <c r="K574" s="188"/>
      <c r="L574" s="188"/>
      <c r="M574" s="188"/>
      <c r="N574" s="188"/>
      <c r="O574" s="188"/>
      <c r="P574" s="188"/>
      <c r="Q574" s="188"/>
      <c r="R574" s="188"/>
      <c r="S574" s="188"/>
      <c r="T574" s="188"/>
      <c r="U574" s="188"/>
      <c r="V574" s="188"/>
      <c r="W574" s="188"/>
      <c r="X574" s="188"/>
      <c r="Y574" s="188"/>
    </row>
    <row r="575" spans="1:25" ht="14.4" x14ac:dyDescent="0.3">
      <c r="A575" s="188"/>
      <c r="B575" s="188"/>
      <c r="C575" s="188"/>
      <c r="D575" s="188"/>
      <c r="E575" s="188"/>
      <c r="F575" s="188"/>
      <c r="G575" s="188"/>
      <c r="H575" s="188"/>
      <c r="I575" s="188"/>
      <c r="J575" s="188"/>
      <c r="K575" s="188"/>
      <c r="L575" s="188"/>
      <c r="M575" s="188"/>
      <c r="N575" s="188"/>
      <c r="O575" s="188"/>
      <c r="P575" s="188"/>
      <c r="Q575" s="188"/>
      <c r="R575" s="188"/>
      <c r="S575" s="188"/>
      <c r="T575" s="188"/>
      <c r="U575" s="188"/>
      <c r="V575" s="188"/>
      <c r="W575" s="188"/>
      <c r="X575" s="188"/>
      <c r="Y575" s="188"/>
    </row>
    <row r="576" spans="1:25" ht="14.4" x14ac:dyDescent="0.3">
      <c r="A576" s="188"/>
      <c r="B576" s="188"/>
      <c r="C576" s="188"/>
      <c r="D576" s="188"/>
      <c r="E576" s="188"/>
      <c r="F576" s="188"/>
      <c r="G576" s="188"/>
      <c r="H576" s="188"/>
      <c r="I576" s="188"/>
      <c r="J576" s="188"/>
      <c r="K576" s="188"/>
      <c r="L576" s="188"/>
      <c r="M576" s="188"/>
      <c r="N576" s="188"/>
      <c r="O576" s="188"/>
      <c r="P576" s="188"/>
      <c r="Q576" s="188"/>
      <c r="R576" s="188"/>
      <c r="S576" s="188"/>
      <c r="T576" s="188"/>
      <c r="U576" s="188"/>
      <c r="V576" s="188"/>
      <c r="W576" s="188"/>
      <c r="X576" s="188"/>
      <c r="Y576" s="188"/>
    </row>
    <row r="577" spans="1:25" ht="14.4" x14ac:dyDescent="0.3">
      <c r="A577" s="188"/>
      <c r="B577" s="188"/>
      <c r="C577" s="188"/>
      <c r="D577" s="188"/>
      <c r="E577" s="188"/>
      <c r="F577" s="188"/>
      <c r="G577" s="188"/>
      <c r="H577" s="188"/>
      <c r="I577" s="188"/>
      <c r="J577" s="188"/>
      <c r="K577" s="188"/>
      <c r="L577" s="188"/>
      <c r="M577" s="188"/>
      <c r="N577" s="188"/>
      <c r="O577" s="188"/>
      <c r="P577" s="188"/>
      <c r="Q577" s="188"/>
      <c r="R577" s="188"/>
      <c r="S577" s="188"/>
      <c r="T577" s="188"/>
      <c r="U577" s="188"/>
      <c r="V577" s="188"/>
      <c r="W577" s="188"/>
      <c r="X577" s="188"/>
      <c r="Y577" s="188"/>
    </row>
    <row r="578" spans="1:25" ht="14.4" x14ac:dyDescent="0.3">
      <c r="A578" s="188"/>
      <c r="B578" s="188"/>
      <c r="C578" s="188"/>
      <c r="D578" s="188"/>
      <c r="E578" s="188"/>
      <c r="F578" s="188"/>
      <c r="G578" s="188"/>
      <c r="H578" s="188"/>
      <c r="I578" s="188"/>
      <c r="J578" s="188"/>
      <c r="K578" s="188"/>
      <c r="L578" s="188"/>
      <c r="M578" s="188"/>
      <c r="N578" s="188"/>
      <c r="O578" s="188"/>
      <c r="P578" s="188"/>
      <c r="Q578" s="188"/>
      <c r="R578" s="188"/>
      <c r="S578" s="188"/>
      <c r="T578" s="188"/>
      <c r="U578" s="188"/>
      <c r="V578" s="188"/>
      <c r="W578" s="188"/>
      <c r="X578" s="188"/>
      <c r="Y578" s="188"/>
    </row>
    <row r="579" spans="1:25" ht="14.4" x14ac:dyDescent="0.3">
      <c r="A579" s="188"/>
      <c r="B579" s="188"/>
      <c r="C579" s="188"/>
      <c r="D579" s="188"/>
      <c r="E579" s="188"/>
      <c r="F579" s="188"/>
      <c r="G579" s="188"/>
      <c r="H579" s="188"/>
      <c r="I579" s="188"/>
      <c r="J579" s="188"/>
      <c r="K579" s="188"/>
      <c r="L579" s="188"/>
      <c r="M579" s="188"/>
      <c r="N579" s="188"/>
      <c r="O579" s="188"/>
      <c r="P579" s="188"/>
      <c r="Q579" s="188"/>
      <c r="R579" s="188"/>
      <c r="S579" s="188"/>
      <c r="T579" s="188"/>
      <c r="U579" s="188"/>
      <c r="V579" s="188"/>
      <c r="W579" s="188"/>
      <c r="X579" s="188"/>
      <c r="Y579" s="188"/>
    </row>
    <row r="580" spans="1:25" ht="14.4" x14ac:dyDescent="0.3">
      <c r="A580" s="188"/>
      <c r="B580" s="188"/>
      <c r="C580" s="188"/>
      <c r="D580" s="188"/>
      <c r="E580" s="188"/>
      <c r="F580" s="188"/>
      <c r="G580" s="188"/>
      <c r="H580" s="188"/>
      <c r="I580" s="188"/>
      <c r="J580" s="188"/>
      <c r="K580" s="188"/>
      <c r="L580" s="188"/>
      <c r="M580" s="188"/>
      <c r="N580" s="188"/>
      <c r="O580" s="188"/>
      <c r="P580" s="188"/>
      <c r="Q580" s="188"/>
      <c r="R580" s="188"/>
      <c r="S580" s="188"/>
      <c r="T580" s="188"/>
      <c r="U580" s="188"/>
      <c r="V580" s="188"/>
      <c r="W580" s="188"/>
      <c r="X580" s="188"/>
      <c r="Y580" s="188"/>
    </row>
    <row r="581" spans="1:25" ht="14.4" x14ac:dyDescent="0.3">
      <c r="A581" s="188"/>
      <c r="B581" s="188"/>
      <c r="C581" s="188"/>
      <c r="D581" s="188"/>
      <c r="E581" s="188"/>
      <c r="F581" s="188"/>
      <c r="G581" s="188"/>
      <c r="H581" s="188"/>
      <c r="I581" s="188"/>
      <c r="J581" s="188"/>
      <c r="K581" s="188"/>
      <c r="L581" s="188"/>
      <c r="M581" s="188"/>
      <c r="N581" s="188"/>
      <c r="O581" s="188"/>
      <c r="P581" s="188"/>
      <c r="Q581" s="188"/>
      <c r="R581" s="188"/>
      <c r="S581" s="188"/>
      <c r="T581" s="188"/>
      <c r="U581" s="188"/>
      <c r="V581" s="188"/>
      <c r="W581" s="188"/>
      <c r="X581" s="188"/>
      <c r="Y581" s="188"/>
    </row>
    <row r="582" spans="1:25" ht="14.4" x14ac:dyDescent="0.3">
      <c r="A582" s="188"/>
      <c r="B582" s="188"/>
      <c r="C582" s="188"/>
      <c r="D582" s="188"/>
      <c r="E582" s="188"/>
      <c r="F582" s="188"/>
      <c r="G582" s="188"/>
      <c r="H582" s="188"/>
      <c r="I582" s="188"/>
      <c r="J582" s="188"/>
      <c r="K582" s="188"/>
      <c r="L582" s="188"/>
      <c r="M582" s="188"/>
      <c r="N582" s="188"/>
      <c r="O582" s="188"/>
      <c r="P582" s="188"/>
      <c r="Q582" s="188"/>
      <c r="R582" s="188"/>
      <c r="S582" s="188"/>
      <c r="T582" s="188"/>
      <c r="U582" s="188"/>
      <c r="V582" s="188"/>
      <c r="W582" s="188"/>
      <c r="X582" s="188"/>
      <c r="Y582" s="188"/>
    </row>
    <row r="583" spans="1:25" ht="14.4" x14ac:dyDescent="0.3">
      <c r="A583" s="188"/>
      <c r="B583" s="188"/>
      <c r="C583" s="188"/>
      <c r="D583" s="188"/>
      <c r="E583" s="188"/>
      <c r="F583" s="188"/>
      <c r="G583" s="188"/>
      <c r="H583" s="188"/>
      <c r="I583" s="188"/>
      <c r="J583" s="188"/>
      <c r="K583" s="188"/>
      <c r="L583" s="188"/>
      <c r="M583" s="188"/>
      <c r="N583" s="188"/>
      <c r="O583" s="188"/>
      <c r="P583" s="188"/>
      <c r="Q583" s="188"/>
      <c r="R583" s="188"/>
      <c r="S583" s="188"/>
      <c r="T583" s="188"/>
      <c r="U583" s="188"/>
      <c r="V583" s="188"/>
      <c r="W583" s="188"/>
      <c r="X583" s="188"/>
      <c r="Y583" s="188"/>
    </row>
    <row r="584" spans="1:25" ht="14.4" x14ac:dyDescent="0.3">
      <c r="A584" s="188"/>
      <c r="B584" s="188"/>
      <c r="C584" s="188"/>
      <c r="D584" s="188"/>
      <c r="E584" s="188"/>
      <c r="F584" s="188"/>
      <c r="G584" s="188"/>
      <c r="H584" s="188"/>
      <c r="I584" s="188"/>
      <c r="J584" s="188"/>
      <c r="K584" s="188"/>
      <c r="L584" s="188"/>
      <c r="M584" s="188"/>
      <c r="N584" s="188"/>
      <c r="O584" s="188"/>
      <c r="P584" s="188"/>
      <c r="Q584" s="188"/>
      <c r="R584" s="188"/>
      <c r="S584" s="188"/>
      <c r="T584" s="188"/>
      <c r="U584" s="188"/>
      <c r="V584" s="188"/>
      <c r="W584" s="188"/>
      <c r="X584" s="188"/>
      <c r="Y584" s="188"/>
    </row>
    <row r="585" spans="1:25" ht="14.4" x14ac:dyDescent="0.3">
      <c r="A585" s="188"/>
      <c r="B585" s="188"/>
      <c r="C585" s="188"/>
      <c r="D585" s="188"/>
      <c r="E585" s="188"/>
      <c r="F585" s="188"/>
      <c r="G585" s="188"/>
      <c r="H585" s="188"/>
      <c r="I585" s="188"/>
      <c r="J585" s="188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  <c r="U585" s="188"/>
      <c r="V585" s="188"/>
      <c r="W585" s="188"/>
      <c r="X585" s="188"/>
      <c r="Y585" s="188"/>
    </row>
    <row r="586" spans="1:25" ht="14.4" x14ac:dyDescent="0.3">
      <c r="A586" s="188"/>
      <c r="B586" s="188"/>
      <c r="C586" s="188"/>
      <c r="D586" s="188"/>
      <c r="E586" s="188"/>
      <c r="F586" s="188"/>
      <c r="G586" s="188"/>
      <c r="H586" s="188"/>
      <c r="I586" s="188"/>
      <c r="J586" s="188"/>
      <c r="K586" s="188"/>
      <c r="L586" s="188"/>
      <c r="M586" s="188"/>
      <c r="N586" s="188"/>
      <c r="O586" s="188"/>
      <c r="P586" s="188"/>
      <c r="Q586" s="188"/>
      <c r="R586" s="188"/>
      <c r="S586" s="188"/>
      <c r="T586" s="188"/>
      <c r="U586" s="188"/>
      <c r="V586" s="188"/>
      <c r="W586" s="188"/>
      <c r="X586" s="188"/>
      <c r="Y586" s="188"/>
    </row>
    <row r="587" spans="1:25" ht="14.4" x14ac:dyDescent="0.3">
      <c r="A587" s="188"/>
      <c r="B587" s="188"/>
      <c r="C587" s="188"/>
      <c r="D587" s="188"/>
      <c r="E587" s="188"/>
      <c r="F587" s="188"/>
      <c r="G587" s="188"/>
      <c r="H587" s="188"/>
      <c r="I587" s="188"/>
      <c r="J587" s="188"/>
      <c r="K587" s="188"/>
      <c r="L587" s="188"/>
      <c r="M587" s="188"/>
      <c r="N587" s="188"/>
      <c r="O587" s="188"/>
      <c r="P587" s="188"/>
      <c r="Q587" s="188"/>
      <c r="R587" s="188"/>
      <c r="S587" s="188"/>
      <c r="T587" s="188"/>
      <c r="U587" s="188"/>
      <c r="V587" s="188"/>
      <c r="W587" s="188"/>
      <c r="X587" s="188"/>
      <c r="Y587" s="188"/>
    </row>
    <row r="588" spans="1:25" ht="14.4" x14ac:dyDescent="0.3">
      <c r="A588" s="188"/>
      <c r="B588" s="188"/>
      <c r="C588" s="188"/>
      <c r="D588" s="188"/>
      <c r="E588" s="188"/>
      <c r="F588" s="188"/>
      <c r="G588" s="188"/>
      <c r="H588" s="188"/>
      <c r="I588" s="188"/>
      <c r="J588" s="188"/>
      <c r="K588" s="188"/>
      <c r="L588" s="188"/>
      <c r="M588" s="188"/>
      <c r="N588" s="188"/>
      <c r="O588" s="188"/>
      <c r="P588" s="188"/>
      <c r="Q588" s="188"/>
      <c r="R588" s="188"/>
      <c r="S588" s="188"/>
      <c r="T588" s="188"/>
      <c r="U588" s="188"/>
      <c r="V588" s="188"/>
      <c r="W588" s="188"/>
      <c r="X588" s="188"/>
      <c r="Y588" s="188"/>
    </row>
    <row r="589" spans="1:25" ht="14.4" x14ac:dyDescent="0.3">
      <c r="A589" s="188"/>
      <c r="B589" s="188"/>
      <c r="C589" s="188"/>
      <c r="D589" s="188"/>
      <c r="E589" s="188"/>
      <c r="F589" s="188"/>
      <c r="G589" s="188"/>
      <c r="H589" s="188"/>
      <c r="I589" s="188"/>
      <c r="J589" s="188"/>
      <c r="K589" s="188"/>
      <c r="L589" s="188"/>
      <c r="M589" s="188"/>
      <c r="N589" s="188"/>
      <c r="O589" s="188"/>
      <c r="P589" s="188"/>
      <c r="Q589" s="188"/>
      <c r="R589" s="188"/>
      <c r="S589" s="188"/>
      <c r="T589" s="188"/>
      <c r="U589" s="188"/>
      <c r="V589" s="188"/>
      <c r="W589" s="188"/>
      <c r="X589" s="188"/>
      <c r="Y589" s="188"/>
    </row>
    <row r="590" spans="1:25" ht="14.4" x14ac:dyDescent="0.3">
      <c r="A590" s="188"/>
      <c r="B590" s="188"/>
      <c r="C590" s="188"/>
      <c r="D590" s="188"/>
      <c r="E590" s="188"/>
      <c r="F590" s="188"/>
      <c r="G590" s="188"/>
      <c r="H590" s="188"/>
      <c r="I590" s="188"/>
      <c r="J590" s="188"/>
      <c r="K590" s="188"/>
      <c r="L590" s="188"/>
      <c r="M590" s="188"/>
      <c r="N590" s="188"/>
      <c r="O590" s="188"/>
      <c r="P590" s="188"/>
      <c r="Q590" s="188"/>
      <c r="R590" s="188"/>
      <c r="S590" s="188"/>
      <c r="T590" s="188"/>
      <c r="U590" s="188"/>
      <c r="V590" s="188"/>
      <c r="W590" s="188"/>
      <c r="X590" s="188"/>
      <c r="Y590" s="188"/>
    </row>
    <row r="591" spans="1:25" ht="14.4" x14ac:dyDescent="0.3">
      <c r="A591" s="188"/>
      <c r="B591" s="188"/>
      <c r="C591" s="188"/>
      <c r="D591" s="188"/>
      <c r="E591" s="188"/>
      <c r="F591" s="188"/>
      <c r="G591" s="188"/>
      <c r="H591" s="188"/>
      <c r="I591" s="188"/>
      <c r="J591" s="188"/>
      <c r="K591" s="188"/>
      <c r="L591" s="188"/>
      <c r="M591" s="188"/>
      <c r="N591" s="188"/>
      <c r="O591" s="188"/>
      <c r="P591" s="188"/>
      <c r="Q591" s="188"/>
      <c r="R591" s="188"/>
      <c r="S591" s="188"/>
      <c r="T591" s="188"/>
      <c r="U591" s="188"/>
      <c r="V591" s="188"/>
      <c r="W591" s="188"/>
      <c r="X591" s="188"/>
      <c r="Y591" s="188"/>
    </row>
    <row r="592" spans="1:25" ht="14.4" x14ac:dyDescent="0.3">
      <c r="A592" s="188"/>
      <c r="B592" s="188"/>
      <c r="C592" s="188"/>
      <c r="D592" s="188"/>
      <c r="E592" s="188"/>
      <c r="F592" s="188"/>
      <c r="G592" s="188"/>
      <c r="H592" s="188"/>
      <c r="I592" s="188"/>
      <c r="J592" s="188"/>
      <c r="K592" s="188"/>
      <c r="L592" s="188"/>
      <c r="M592" s="188"/>
      <c r="N592" s="188"/>
      <c r="O592" s="188"/>
      <c r="P592" s="188"/>
      <c r="Q592" s="188"/>
      <c r="R592" s="188"/>
      <c r="S592" s="188"/>
      <c r="T592" s="188"/>
      <c r="U592" s="188"/>
      <c r="V592" s="188"/>
      <c r="W592" s="188"/>
      <c r="X592" s="188"/>
      <c r="Y592" s="188"/>
    </row>
    <row r="593" spans="1:25" ht="14.4" x14ac:dyDescent="0.3">
      <c r="A593" s="188"/>
      <c r="B593" s="188"/>
      <c r="C593" s="188"/>
      <c r="D593" s="188"/>
      <c r="E593" s="188"/>
      <c r="F593" s="188"/>
      <c r="G593" s="188"/>
      <c r="H593" s="188"/>
      <c r="I593" s="188"/>
      <c r="J593" s="188"/>
      <c r="K593" s="188"/>
      <c r="L593" s="188"/>
      <c r="M593" s="188"/>
      <c r="N593" s="188"/>
      <c r="O593" s="188"/>
      <c r="P593" s="188"/>
      <c r="Q593" s="188"/>
      <c r="R593" s="188"/>
      <c r="S593" s="188"/>
      <c r="T593" s="188"/>
      <c r="U593" s="188"/>
      <c r="V593" s="188"/>
      <c r="W593" s="188"/>
      <c r="X593" s="188"/>
      <c r="Y593" s="188"/>
    </row>
    <row r="594" spans="1:25" ht="14.4" x14ac:dyDescent="0.3">
      <c r="A594" s="188"/>
      <c r="B594" s="188"/>
      <c r="C594" s="188"/>
      <c r="D594" s="188"/>
      <c r="E594" s="188"/>
      <c r="F594" s="188"/>
      <c r="G594" s="188"/>
      <c r="H594" s="188"/>
      <c r="I594" s="188"/>
      <c r="J594" s="188"/>
      <c r="K594" s="188"/>
      <c r="L594" s="188"/>
      <c r="M594" s="188"/>
      <c r="N594" s="188"/>
      <c r="O594" s="188"/>
      <c r="P594" s="188"/>
      <c r="Q594" s="188"/>
      <c r="R594" s="188"/>
      <c r="S594" s="188"/>
      <c r="T594" s="188"/>
      <c r="U594" s="188"/>
      <c r="V594" s="188"/>
      <c r="W594" s="188"/>
      <c r="X594" s="188"/>
      <c r="Y594" s="188"/>
    </row>
    <row r="595" spans="1:25" ht="14.4" x14ac:dyDescent="0.3">
      <c r="A595" s="188"/>
      <c r="B595" s="188"/>
      <c r="C595" s="188"/>
      <c r="D595" s="188"/>
      <c r="E595" s="188"/>
      <c r="F595" s="188"/>
      <c r="G595" s="188"/>
      <c r="H595" s="188"/>
      <c r="I595" s="188"/>
      <c r="J595" s="188"/>
      <c r="K595" s="188"/>
      <c r="L595" s="188"/>
      <c r="M595" s="188"/>
      <c r="N595" s="188"/>
      <c r="O595" s="188"/>
      <c r="P595" s="188"/>
      <c r="Q595" s="188"/>
      <c r="R595" s="188"/>
      <c r="S595" s="188"/>
      <c r="T595" s="188"/>
      <c r="U595" s="188"/>
      <c r="V595" s="188"/>
      <c r="W595" s="188"/>
      <c r="X595" s="188"/>
      <c r="Y595" s="188"/>
    </row>
    <row r="596" spans="1:25" ht="14.4" x14ac:dyDescent="0.3">
      <c r="A596" s="188"/>
      <c r="B596" s="188"/>
      <c r="C596" s="188"/>
      <c r="D596" s="188"/>
      <c r="E596" s="188"/>
      <c r="F596" s="188"/>
      <c r="G596" s="188"/>
      <c r="H596" s="188"/>
      <c r="I596" s="188"/>
      <c r="J596" s="188"/>
      <c r="K596" s="188"/>
      <c r="L596" s="188"/>
      <c r="M596" s="188"/>
      <c r="N596" s="188"/>
      <c r="O596" s="188"/>
      <c r="P596" s="188"/>
      <c r="Q596" s="188"/>
      <c r="R596" s="188"/>
      <c r="S596" s="188"/>
      <c r="T596" s="188"/>
      <c r="U596" s="188"/>
      <c r="V596" s="188"/>
      <c r="W596" s="188"/>
      <c r="X596" s="188"/>
      <c r="Y596" s="188"/>
    </row>
    <row r="597" spans="1:25" ht="14.4" x14ac:dyDescent="0.3">
      <c r="A597" s="188"/>
      <c r="B597" s="188"/>
      <c r="C597" s="188"/>
      <c r="D597" s="188"/>
      <c r="E597" s="188"/>
      <c r="F597" s="188"/>
      <c r="G597" s="188"/>
      <c r="H597" s="188"/>
      <c r="I597" s="188"/>
      <c r="J597" s="188"/>
      <c r="K597" s="188"/>
      <c r="L597" s="188"/>
      <c r="M597" s="188"/>
      <c r="N597" s="188"/>
      <c r="O597" s="188"/>
      <c r="P597" s="188"/>
      <c r="Q597" s="188"/>
      <c r="R597" s="188"/>
      <c r="S597" s="188"/>
      <c r="T597" s="188"/>
      <c r="U597" s="188"/>
      <c r="V597" s="188"/>
      <c r="W597" s="188"/>
      <c r="X597" s="188"/>
      <c r="Y597" s="188"/>
    </row>
    <row r="598" spans="1:25" ht="14.4" x14ac:dyDescent="0.3">
      <c r="A598" s="188"/>
      <c r="B598" s="188"/>
      <c r="C598" s="188"/>
      <c r="D598" s="188"/>
      <c r="E598" s="188"/>
      <c r="F598" s="188"/>
      <c r="G598" s="188"/>
      <c r="H598" s="188"/>
      <c r="I598" s="188"/>
      <c r="J598" s="188"/>
      <c r="K598" s="188"/>
      <c r="L598" s="188"/>
      <c r="M598" s="188"/>
      <c r="N598" s="188"/>
      <c r="O598" s="188"/>
      <c r="P598" s="188"/>
      <c r="Q598" s="188"/>
      <c r="R598" s="188"/>
      <c r="S598" s="188"/>
      <c r="T598" s="188"/>
      <c r="U598" s="188"/>
      <c r="V598" s="188"/>
      <c r="W598" s="188"/>
      <c r="X598" s="188"/>
      <c r="Y598" s="188"/>
    </row>
    <row r="599" spans="1:25" ht="14.4" x14ac:dyDescent="0.3">
      <c r="A599" s="188"/>
      <c r="B599" s="188"/>
      <c r="C599" s="188"/>
      <c r="D599" s="188"/>
      <c r="E599" s="188"/>
      <c r="F599" s="188"/>
      <c r="G599" s="188"/>
      <c r="H599" s="188"/>
      <c r="I599" s="188"/>
      <c r="J599" s="188"/>
      <c r="K599" s="188"/>
      <c r="L599" s="188"/>
      <c r="M599" s="188"/>
      <c r="N599" s="188"/>
      <c r="O599" s="188"/>
      <c r="P599" s="188"/>
      <c r="Q599" s="188"/>
      <c r="R599" s="188"/>
      <c r="S599" s="188"/>
      <c r="T599" s="188"/>
      <c r="U599" s="188"/>
      <c r="V599" s="188"/>
      <c r="W599" s="188"/>
      <c r="X599" s="188"/>
      <c r="Y599" s="188"/>
    </row>
    <row r="600" spans="1:25" ht="14.4" x14ac:dyDescent="0.3">
      <c r="A600" s="188"/>
      <c r="B600" s="188"/>
      <c r="C600" s="188"/>
      <c r="D600" s="188"/>
      <c r="E600" s="188"/>
      <c r="F600" s="188"/>
      <c r="G600" s="188"/>
      <c r="H600" s="188"/>
      <c r="I600" s="188"/>
      <c r="J600" s="188"/>
      <c r="K600" s="188"/>
      <c r="L600" s="188"/>
      <c r="M600" s="188"/>
      <c r="N600" s="188"/>
      <c r="O600" s="188"/>
      <c r="P600" s="188"/>
      <c r="Q600" s="188"/>
      <c r="R600" s="188"/>
      <c r="S600" s="188"/>
      <c r="T600" s="188"/>
      <c r="U600" s="188"/>
      <c r="V600" s="188"/>
      <c r="W600" s="188"/>
      <c r="X600" s="188"/>
      <c r="Y600" s="188"/>
    </row>
    <row r="601" spans="1:25" ht="14.4" x14ac:dyDescent="0.3">
      <c r="A601" s="188"/>
      <c r="B601" s="188"/>
      <c r="C601" s="188"/>
      <c r="D601" s="188"/>
      <c r="E601" s="188"/>
      <c r="F601" s="188"/>
      <c r="G601" s="188"/>
      <c r="H601" s="188"/>
      <c r="I601" s="188"/>
      <c r="J601" s="188"/>
      <c r="K601" s="188"/>
      <c r="L601" s="188"/>
      <c r="M601" s="188"/>
      <c r="N601" s="188"/>
      <c r="O601" s="188"/>
      <c r="P601" s="188"/>
      <c r="Q601" s="188"/>
      <c r="R601" s="188"/>
      <c r="S601" s="188"/>
      <c r="T601" s="188"/>
      <c r="U601" s="188"/>
      <c r="V601" s="188"/>
      <c r="W601" s="188"/>
      <c r="X601" s="188"/>
      <c r="Y601" s="188"/>
    </row>
    <row r="602" spans="1:25" ht="14.4" x14ac:dyDescent="0.3">
      <c r="A602" s="188"/>
      <c r="B602" s="188"/>
      <c r="C602" s="188"/>
      <c r="D602" s="188"/>
      <c r="E602" s="188"/>
      <c r="F602" s="188"/>
      <c r="G602" s="188"/>
      <c r="H602" s="188"/>
      <c r="I602" s="188"/>
      <c r="J602" s="188"/>
      <c r="K602" s="188"/>
      <c r="L602" s="188"/>
      <c r="M602" s="188"/>
      <c r="N602" s="188"/>
      <c r="O602" s="188"/>
      <c r="P602" s="188"/>
      <c r="Q602" s="188"/>
      <c r="R602" s="188"/>
      <c r="S602" s="188"/>
      <c r="T602" s="188"/>
      <c r="U602" s="188"/>
      <c r="V602" s="188"/>
      <c r="W602" s="188"/>
      <c r="X602" s="188"/>
      <c r="Y602" s="188"/>
    </row>
    <row r="603" spans="1:25" ht="14.4" x14ac:dyDescent="0.3">
      <c r="A603" s="188"/>
      <c r="B603" s="188"/>
      <c r="C603" s="188"/>
      <c r="D603" s="188"/>
      <c r="E603" s="188"/>
      <c r="F603" s="188"/>
      <c r="G603" s="188"/>
      <c r="H603" s="188"/>
      <c r="I603" s="188"/>
      <c r="J603" s="188"/>
      <c r="K603" s="188"/>
      <c r="L603" s="188"/>
      <c r="M603" s="188"/>
      <c r="N603" s="188"/>
      <c r="O603" s="188"/>
      <c r="P603" s="188"/>
      <c r="Q603" s="188"/>
      <c r="R603" s="188"/>
      <c r="S603" s="188"/>
      <c r="T603" s="188"/>
      <c r="U603" s="188"/>
      <c r="V603" s="188"/>
      <c r="W603" s="188"/>
      <c r="X603" s="188"/>
      <c r="Y603" s="188"/>
    </row>
    <row r="604" spans="1:25" ht="14.4" x14ac:dyDescent="0.3">
      <c r="A604" s="188"/>
      <c r="B604" s="188"/>
      <c r="C604" s="188"/>
      <c r="D604" s="188"/>
      <c r="E604" s="188"/>
      <c r="F604" s="188"/>
      <c r="G604" s="188"/>
      <c r="H604" s="188"/>
      <c r="I604" s="188"/>
      <c r="J604" s="188"/>
      <c r="K604" s="188"/>
      <c r="L604" s="188"/>
      <c r="M604" s="188"/>
      <c r="N604" s="188"/>
      <c r="O604" s="188"/>
      <c r="P604" s="188"/>
      <c r="Q604" s="188"/>
      <c r="R604" s="188"/>
      <c r="S604" s="188"/>
      <c r="T604" s="188"/>
      <c r="U604" s="188"/>
      <c r="V604" s="188"/>
      <c r="W604" s="188"/>
      <c r="X604" s="188"/>
      <c r="Y604" s="188"/>
    </row>
    <row r="605" spans="1:25" ht="14.4" x14ac:dyDescent="0.3">
      <c r="A605" s="188"/>
      <c r="B605" s="188"/>
      <c r="C605" s="188"/>
      <c r="D605" s="188"/>
      <c r="E605" s="188"/>
      <c r="F605" s="188"/>
      <c r="G605" s="188"/>
      <c r="H605" s="188"/>
      <c r="I605" s="188"/>
      <c r="J605" s="188"/>
      <c r="K605" s="188"/>
      <c r="L605" s="188"/>
      <c r="M605" s="188"/>
      <c r="N605" s="188"/>
      <c r="O605" s="188"/>
      <c r="P605" s="188"/>
      <c r="Q605" s="188"/>
      <c r="R605" s="188"/>
      <c r="S605" s="188"/>
      <c r="T605" s="188"/>
      <c r="U605" s="188"/>
      <c r="V605" s="188"/>
      <c r="W605" s="188"/>
      <c r="X605" s="188"/>
      <c r="Y605" s="188"/>
    </row>
    <row r="606" spans="1:25" ht="14.4" x14ac:dyDescent="0.3">
      <c r="A606" s="188"/>
      <c r="B606" s="188"/>
      <c r="C606" s="188"/>
      <c r="D606" s="188"/>
      <c r="E606" s="188"/>
      <c r="F606" s="188"/>
      <c r="G606" s="188"/>
      <c r="H606" s="188"/>
      <c r="I606" s="188"/>
      <c r="J606" s="188"/>
      <c r="K606" s="188"/>
      <c r="L606" s="188"/>
      <c r="M606" s="188"/>
      <c r="N606" s="188"/>
      <c r="O606" s="188"/>
      <c r="P606" s="188"/>
      <c r="Q606" s="188"/>
      <c r="R606" s="188"/>
      <c r="S606" s="188"/>
      <c r="T606" s="188"/>
      <c r="U606" s="188"/>
      <c r="V606" s="188"/>
      <c r="W606" s="188"/>
      <c r="X606" s="188"/>
      <c r="Y606" s="188"/>
    </row>
    <row r="607" spans="1:25" ht="14.4" x14ac:dyDescent="0.3">
      <c r="A607" s="188"/>
      <c r="B607" s="188"/>
      <c r="C607" s="188"/>
      <c r="D607" s="188"/>
      <c r="E607" s="188"/>
      <c r="F607" s="188"/>
      <c r="G607" s="188"/>
      <c r="H607" s="188"/>
      <c r="I607" s="188"/>
      <c r="J607" s="188"/>
      <c r="K607" s="188"/>
      <c r="L607" s="188"/>
      <c r="M607" s="188"/>
      <c r="N607" s="188"/>
      <c r="O607" s="188"/>
      <c r="P607" s="188"/>
      <c r="Q607" s="188"/>
      <c r="R607" s="188"/>
      <c r="S607" s="188"/>
      <c r="T607" s="188"/>
      <c r="U607" s="188"/>
      <c r="V607" s="188"/>
      <c r="W607" s="188"/>
      <c r="X607" s="188"/>
      <c r="Y607" s="188"/>
    </row>
    <row r="608" spans="1:25" ht="14.4" x14ac:dyDescent="0.3">
      <c r="A608" s="188"/>
      <c r="B608" s="188"/>
      <c r="C608" s="188"/>
      <c r="D608" s="188"/>
      <c r="E608" s="188"/>
      <c r="F608" s="188"/>
      <c r="G608" s="188"/>
      <c r="H608" s="188"/>
      <c r="I608" s="188"/>
      <c r="J608" s="188"/>
      <c r="K608" s="188"/>
      <c r="L608" s="188"/>
      <c r="M608" s="188"/>
      <c r="N608" s="188"/>
      <c r="O608" s="188"/>
      <c r="P608" s="188"/>
      <c r="Q608" s="188"/>
      <c r="R608" s="188"/>
      <c r="S608" s="188"/>
      <c r="T608" s="188"/>
      <c r="U608" s="188"/>
      <c r="V608" s="188"/>
      <c r="W608" s="188"/>
      <c r="X608" s="188"/>
      <c r="Y608" s="188"/>
    </row>
    <row r="609" spans="1:25" ht="14.4" x14ac:dyDescent="0.3">
      <c r="A609" s="188"/>
      <c r="B609" s="188"/>
      <c r="C609" s="188"/>
      <c r="D609" s="188"/>
      <c r="E609" s="188"/>
      <c r="F609" s="188"/>
      <c r="G609" s="188"/>
      <c r="H609" s="188"/>
      <c r="I609" s="188"/>
      <c r="J609" s="188"/>
      <c r="K609" s="188"/>
      <c r="L609" s="188"/>
      <c r="M609" s="188"/>
      <c r="N609" s="188"/>
      <c r="O609" s="188"/>
      <c r="P609" s="188"/>
      <c r="Q609" s="188"/>
      <c r="R609" s="188"/>
      <c r="S609" s="188"/>
      <c r="T609" s="188"/>
      <c r="U609" s="188"/>
      <c r="V609" s="188"/>
      <c r="W609" s="188"/>
      <c r="X609" s="188"/>
      <c r="Y609" s="188"/>
    </row>
    <row r="610" spans="1:25" ht="14.4" x14ac:dyDescent="0.3">
      <c r="A610" s="188"/>
      <c r="B610" s="188"/>
      <c r="C610" s="188"/>
      <c r="D610" s="188"/>
      <c r="E610" s="188"/>
      <c r="F610" s="188"/>
      <c r="G610" s="188"/>
      <c r="H610" s="188"/>
      <c r="I610" s="188"/>
      <c r="J610" s="188"/>
      <c r="K610" s="188"/>
      <c r="L610" s="188"/>
      <c r="M610" s="188"/>
      <c r="N610" s="188"/>
      <c r="O610" s="188"/>
      <c r="P610" s="188"/>
      <c r="Q610" s="188"/>
      <c r="R610" s="188"/>
      <c r="S610" s="188"/>
      <c r="T610" s="188"/>
      <c r="U610" s="188"/>
      <c r="V610" s="188"/>
      <c r="W610" s="188"/>
      <c r="X610" s="188"/>
      <c r="Y610" s="188"/>
    </row>
    <row r="611" spans="1:25" ht="14.4" x14ac:dyDescent="0.3">
      <c r="A611" s="188"/>
      <c r="B611" s="188"/>
      <c r="C611" s="188"/>
      <c r="D611" s="188"/>
      <c r="E611" s="188"/>
      <c r="F611" s="188"/>
      <c r="G611" s="188"/>
      <c r="H611" s="188"/>
      <c r="I611" s="188"/>
      <c r="J611" s="188"/>
      <c r="K611" s="188"/>
      <c r="L611" s="188"/>
      <c r="M611" s="188"/>
      <c r="N611" s="188"/>
      <c r="O611" s="188"/>
      <c r="P611" s="188"/>
      <c r="Q611" s="188"/>
      <c r="R611" s="188"/>
      <c r="S611" s="188"/>
      <c r="T611" s="188"/>
      <c r="U611" s="188"/>
      <c r="V611" s="188"/>
      <c r="W611" s="188"/>
      <c r="X611" s="188"/>
      <c r="Y611" s="188"/>
    </row>
    <row r="612" spans="1:25" ht="14.4" x14ac:dyDescent="0.3">
      <c r="A612" s="188"/>
      <c r="B612" s="188"/>
      <c r="C612" s="188"/>
      <c r="D612" s="188"/>
      <c r="E612" s="188"/>
      <c r="F612" s="188"/>
      <c r="G612" s="188"/>
      <c r="H612" s="188"/>
      <c r="I612" s="188"/>
      <c r="J612" s="188"/>
      <c r="K612" s="188"/>
      <c r="L612" s="188"/>
      <c r="M612" s="188"/>
      <c r="N612" s="188"/>
      <c r="O612" s="188"/>
      <c r="P612" s="188"/>
      <c r="Q612" s="188"/>
      <c r="R612" s="188"/>
      <c r="S612" s="188"/>
      <c r="T612" s="188"/>
      <c r="U612" s="188"/>
      <c r="V612" s="188"/>
      <c r="W612" s="188"/>
      <c r="X612" s="188"/>
      <c r="Y612" s="188"/>
    </row>
    <row r="613" spans="1:25" ht="14.4" x14ac:dyDescent="0.3">
      <c r="A613" s="188"/>
      <c r="B613" s="188"/>
      <c r="C613" s="188"/>
      <c r="D613" s="188"/>
      <c r="E613" s="188"/>
      <c r="F613" s="188"/>
      <c r="G613" s="188"/>
      <c r="H613" s="188"/>
      <c r="I613" s="188"/>
      <c r="J613" s="188"/>
      <c r="K613" s="188"/>
      <c r="L613" s="188"/>
      <c r="M613" s="188"/>
      <c r="N613" s="188"/>
      <c r="O613" s="188"/>
      <c r="P613" s="188"/>
      <c r="Q613" s="188"/>
      <c r="R613" s="188"/>
      <c r="S613" s="188"/>
      <c r="T613" s="188"/>
      <c r="U613" s="188"/>
      <c r="V613" s="188"/>
      <c r="W613" s="188"/>
      <c r="X613" s="188"/>
      <c r="Y613" s="188"/>
    </row>
    <row r="614" spans="1:25" ht="14.4" x14ac:dyDescent="0.3">
      <c r="A614" s="188"/>
      <c r="B614" s="188"/>
      <c r="C614" s="188"/>
      <c r="D614" s="188"/>
      <c r="E614" s="188"/>
      <c r="F614" s="188"/>
      <c r="G614" s="188"/>
      <c r="H614" s="188"/>
      <c r="I614" s="188"/>
      <c r="J614" s="188"/>
      <c r="K614" s="188"/>
      <c r="L614" s="188"/>
      <c r="M614" s="188"/>
      <c r="N614" s="188"/>
      <c r="O614" s="188"/>
      <c r="P614" s="188"/>
      <c r="Q614" s="188"/>
      <c r="R614" s="188"/>
      <c r="S614" s="188"/>
      <c r="T614" s="188"/>
      <c r="U614" s="188"/>
      <c r="V614" s="188"/>
      <c r="W614" s="188"/>
      <c r="X614" s="188"/>
      <c r="Y614" s="188"/>
    </row>
    <row r="615" spans="1:25" ht="14.4" x14ac:dyDescent="0.3">
      <c r="A615" s="188"/>
      <c r="B615" s="188"/>
      <c r="C615" s="188"/>
      <c r="D615" s="188"/>
      <c r="E615" s="188"/>
      <c r="F615" s="188"/>
      <c r="G615" s="188"/>
      <c r="H615" s="188"/>
      <c r="I615" s="188"/>
      <c r="J615" s="188"/>
      <c r="K615" s="188"/>
      <c r="L615" s="188"/>
      <c r="M615" s="188"/>
      <c r="N615" s="188"/>
      <c r="O615" s="188"/>
      <c r="P615" s="188"/>
      <c r="Q615" s="188"/>
      <c r="R615" s="188"/>
      <c r="S615" s="188"/>
      <c r="T615" s="188"/>
      <c r="U615" s="188"/>
      <c r="V615" s="188"/>
      <c r="W615" s="188"/>
      <c r="X615" s="188"/>
      <c r="Y615" s="188"/>
    </row>
    <row r="616" spans="1:25" ht="14.4" x14ac:dyDescent="0.3">
      <c r="A616" s="188"/>
      <c r="B616" s="188"/>
      <c r="C616" s="188"/>
      <c r="D616" s="188"/>
      <c r="E616" s="188"/>
      <c r="F616" s="188"/>
      <c r="G616" s="188"/>
      <c r="H616" s="188"/>
      <c r="I616" s="188"/>
      <c r="J616" s="188"/>
      <c r="K616" s="188"/>
      <c r="L616" s="188"/>
      <c r="M616" s="188"/>
      <c r="N616" s="188"/>
      <c r="O616" s="188"/>
      <c r="P616" s="188"/>
      <c r="Q616" s="188"/>
      <c r="R616" s="188"/>
      <c r="S616" s="188"/>
      <c r="T616" s="188"/>
      <c r="U616" s="188"/>
      <c r="V616" s="188"/>
      <c r="W616" s="188"/>
      <c r="X616" s="188"/>
      <c r="Y616" s="188"/>
    </row>
    <row r="617" spans="1:25" ht="14.4" x14ac:dyDescent="0.3">
      <c r="A617" s="188"/>
      <c r="B617" s="188"/>
      <c r="C617" s="188"/>
      <c r="D617" s="188"/>
      <c r="E617" s="188"/>
      <c r="F617" s="188"/>
      <c r="G617" s="188"/>
      <c r="H617" s="188"/>
      <c r="I617" s="188"/>
      <c r="J617" s="188"/>
      <c r="K617" s="188"/>
      <c r="L617" s="188"/>
      <c r="M617" s="188"/>
      <c r="N617" s="188"/>
      <c r="O617" s="188"/>
      <c r="P617" s="188"/>
      <c r="Q617" s="188"/>
      <c r="R617" s="188"/>
      <c r="S617" s="188"/>
      <c r="T617" s="188"/>
      <c r="U617" s="188"/>
      <c r="V617" s="188"/>
      <c r="W617" s="188"/>
      <c r="X617" s="188"/>
      <c r="Y617" s="188"/>
    </row>
    <row r="618" spans="1:25" ht="14.4" x14ac:dyDescent="0.3">
      <c r="A618" s="188"/>
      <c r="B618" s="188"/>
      <c r="C618" s="188"/>
      <c r="D618" s="188"/>
      <c r="E618" s="188"/>
      <c r="F618" s="188"/>
      <c r="G618" s="188"/>
      <c r="H618" s="188"/>
      <c r="I618" s="188"/>
      <c r="J618" s="188"/>
      <c r="K618" s="188"/>
      <c r="L618" s="188"/>
      <c r="M618" s="188"/>
      <c r="N618" s="188"/>
      <c r="O618" s="188"/>
      <c r="P618" s="188"/>
      <c r="Q618" s="188"/>
      <c r="R618" s="188"/>
      <c r="S618" s="188"/>
      <c r="T618" s="188"/>
      <c r="U618" s="188"/>
      <c r="V618" s="188"/>
      <c r="W618" s="188"/>
      <c r="X618" s="188"/>
      <c r="Y618" s="188"/>
    </row>
    <row r="619" spans="1:25" ht="14.4" x14ac:dyDescent="0.3">
      <c r="A619" s="188"/>
      <c r="B619" s="188"/>
      <c r="C619" s="188"/>
      <c r="D619" s="188"/>
      <c r="E619" s="188"/>
      <c r="F619" s="188"/>
      <c r="G619" s="188"/>
      <c r="H619" s="188"/>
      <c r="I619" s="188"/>
      <c r="J619" s="188"/>
      <c r="K619" s="188"/>
      <c r="L619" s="188"/>
      <c r="M619" s="188"/>
      <c r="N619" s="188"/>
      <c r="O619" s="188"/>
      <c r="P619" s="188"/>
      <c r="Q619" s="188"/>
      <c r="R619" s="188"/>
      <c r="S619" s="188"/>
      <c r="T619" s="188"/>
      <c r="U619" s="188"/>
      <c r="V619" s="188"/>
      <c r="W619" s="188"/>
      <c r="X619" s="188"/>
      <c r="Y619" s="188"/>
    </row>
    <row r="620" spans="1:25" ht="14.4" x14ac:dyDescent="0.3">
      <c r="A620" s="188"/>
      <c r="B620" s="188"/>
      <c r="C620" s="188"/>
      <c r="D620" s="188"/>
      <c r="E620" s="188"/>
      <c r="F620" s="188"/>
      <c r="G620" s="188"/>
      <c r="H620" s="188"/>
      <c r="I620" s="188"/>
      <c r="J620" s="188"/>
      <c r="K620" s="188"/>
      <c r="L620" s="188"/>
      <c r="M620" s="188"/>
      <c r="N620" s="188"/>
      <c r="O620" s="188"/>
      <c r="P620" s="188"/>
      <c r="Q620" s="188"/>
      <c r="R620" s="188"/>
      <c r="S620" s="188"/>
      <c r="T620" s="188"/>
      <c r="U620" s="188"/>
      <c r="V620" s="188"/>
      <c r="W620" s="188"/>
      <c r="X620" s="188"/>
      <c r="Y620" s="188"/>
    </row>
    <row r="621" spans="1:25" ht="14.4" x14ac:dyDescent="0.3">
      <c r="A621" s="188"/>
      <c r="B621" s="188"/>
      <c r="C621" s="188"/>
      <c r="D621" s="188"/>
      <c r="E621" s="188"/>
      <c r="F621" s="188"/>
      <c r="G621" s="188"/>
      <c r="H621" s="188"/>
      <c r="I621" s="188"/>
      <c r="J621" s="188"/>
      <c r="K621" s="188"/>
      <c r="L621" s="188"/>
      <c r="M621" s="188"/>
      <c r="N621" s="188"/>
      <c r="O621" s="188"/>
      <c r="P621" s="188"/>
      <c r="Q621" s="188"/>
      <c r="R621" s="188"/>
      <c r="S621" s="188"/>
      <c r="T621" s="188"/>
      <c r="U621" s="188"/>
      <c r="V621" s="188"/>
      <c r="W621" s="188"/>
      <c r="X621" s="188"/>
      <c r="Y621" s="188"/>
    </row>
    <row r="622" spans="1:25" ht="14.4" x14ac:dyDescent="0.3">
      <c r="A622" s="188"/>
      <c r="B622" s="188"/>
      <c r="C622" s="188"/>
      <c r="D622" s="188"/>
      <c r="E622" s="188"/>
      <c r="F622" s="188"/>
      <c r="G622" s="188"/>
      <c r="H622" s="188"/>
      <c r="I622" s="188"/>
      <c r="J622" s="188"/>
      <c r="K622" s="188"/>
      <c r="L622" s="188"/>
      <c r="M622" s="188"/>
      <c r="N622" s="188"/>
      <c r="O622" s="188"/>
      <c r="P622" s="188"/>
      <c r="Q622" s="188"/>
      <c r="R622" s="188"/>
      <c r="S622" s="188"/>
      <c r="T622" s="188"/>
      <c r="U622" s="188"/>
      <c r="V622" s="188"/>
      <c r="W622" s="188"/>
      <c r="X622" s="188"/>
      <c r="Y622" s="188"/>
    </row>
    <row r="623" spans="1:25" ht="14.4" x14ac:dyDescent="0.3">
      <c r="A623" s="188"/>
      <c r="B623" s="188"/>
      <c r="C623" s="188"/>
      <c r="D623" s="188"/>
      <c r="E623" s="188"/>
      <c r="F623" s="188"/>
      <c r="G623" s="188"/>
      <c r="H623" s="188"/>
      <c r="I623" s="188"/>
      <c r="J623" s="188"/>
      <c r="K623" s="188"/>
      <c r="L623" s="188"/>
      <c r="M623" s="188"/>
      <c r="N623" s="188"/>
      <c r="O623" s="188"/>
      <c r="P623" s="188"/>
      <c r="Q623" s="188"/>
      <c r="R623" s="188"/>
      <c r="S623" s="188"/>
      <c r="T623" s="188"/>
      <c r="U623" s="188"/>
      <c r="V623" s="188"/>
      <c r="W623" s="188"/>
      <c r="X623" s="188"/>
      <c r="Y623" s="188"/>
    </row>
    <row r="624" spans="1:25" ht="14.4" x14ac:dyDescent="0.3">
      <c r="A624" s="188"/>
      <c r="B624" s="188"/>
      <c r="C624" s="188"/>
      <c r="D624" s="188"/>
      <c r="E624" s="188"/>
      <c r="F624" s="188"/>
      <c r="G624" s="188"/>
      <c r="H624" s="188"/>
      <c r="I624" s="188"/>
      <c r="J624" s="188"/>
      <c r="K624" s="188"/>
      <c r="L624" s="188"/>
      <c r="M624" s="188"/>
      <c r="N624" s="188"/>
      <c r="O624" s="188"/>
      <c r="P624" s="188"/>
      <c r="Q624" s="188"/>
      <c r="R624" s="188"/>
      <c r="S624" s="188"/>
      <c r="T624" s="188"/>
      <c r="U624" s="188"/>
      <c r="V624" s="188"/>
      <c r="W624" s="188"/>
      <c r="X624" s="188"/>
      <c r="Y624" s="188"/>
    </row>
    <row r="625" spans="1:25" ht="14.4" x14ac:dyDescent="0.3">
      <c r="A625" s="188"/>
      <c r="B625" s="188"/>
      <c r="C625" s="188"/>
      <c r="D625" s="188"/>
      <c r="E625" s="188"/>
      <c r="F625" s="188"/>
      <c r="G625" s="188"/>
      <c r="H625" s="188"/>
      <c r="I625" s="188"/>
      <c r="J625" s="188"/>
      <c r="K625" s="188"/>
      <c r="L625" s="188"/>
      <c r="M625" s="188"/>
      <c r="N625" s="188"/>
      <c r="O625" s="188"/>
      <c r="P625" s="188"/>
      <c r="Q625" s="188"/>
      <c r="R625" s="188"/>
      <c r="S625" s="188"/>
      <c r="T625" s="188"/>
      <c r="U625" s="188"/>
      <c r="V625" s="188"/>
      <c r="W625" s="188"/>
      <c r="X625" s="188"/>
      <c r="Y625" s="188"/>
    </row>
    <row r="626" spans="1:25" ht="14.4" x14ac:dyDescent="0.3">
      <c r="A626" s="188"/>
      <c r="B626" s="188"/>
      <c r="C626" s="188"/>
      <c r="D626" s="188"/>
      <c r="E626" s="188"/>
      <c r="F626" s="188"/>
      <c r="G626" s="188"/>
      <c r="H626" s="188"/>
      <c r="I626" s="188"/>
      <c r="J626" s="188"/>
      <c r="K626" s="188"/>
      <c r="L626" s="188"/>
      <c r="M626" s="188"/>
      <c r="N626" s="188"/>
      <c r="O626" s="188"/>
      <c r="P626" s="188"/>
      <c r="Q626" s="188"/>
      <c r="R626" s="188"/>
      <c r="S626" s="188"/>
      <c r="T626" s="188"/>
      <c r="U626" s="188"/>
      <c r="V626" s="188"/>
      <c r="W626" s="188"/>
      <c r="X626" s="188"/>
      <c r="Y626" s="188"/>
    </row>
    <row r="627" spans="1:25" ht="14.4" x14ac:dyDescent="0.3">
      <c r="A627" s="188"/>
      <c r="B627" s="188"/>
      <c r="C627" s="188"/>
      <c r="D627" s="188"/>
      <c r="E627" s="188"/>
      <c r="F627" s="188"/>
      <c r="G627" s="188"/>
      <c r="H627" s="188"/>
      <c r="I627" s="188"/>
      <c r="J627" s="188"/>
      <c r="K627" s="188"/>
      <c r="L627" s="188"/>
      <c r="M627" s="188"/>
      <c r="N627" s="188"/>
      <c r="O627" s="188"/>
      <c r="P627" s="188"/>
      <c r="Q627" s="188"/>
      <c r="R627" s="188"/>
      <c r="S627" s="188"/>
      <c r="T627" s="188"/>
      <c r="U627" s="188"/>
      <c r="V627" s="188"/>
      <c r="W627" s="188"/>
      <c r="X627" s="188"/>
      <c r="Y627" s="188"/>
    </row>
    <row r="628" spans="1:25" ht="14.4" x14ac:dyDescent="0.3">
      <c r="A628" s="188"/>
      <c r="B628" s="188"/>
      <c r="C628" s="188"/>
      <c r="D628" s="188"/>
      <c r="E628" s="188"/>
      <c r="F628" s="188"/>
      <c r="G628" s="188"/>
      <c r="H628" s="188"/>
      <c r="I628" s="188"/>
      <c r="J628" s="188"/>
      <c r="K628" s="188"/>
      <c r="L628" s="188"/>
      <c r="M628" s="188"/>
      <c r="N628" s="188"/>
      <c r="O628" s="188"/>
      <c r="P628" s="188"/>
      <c r="Q628" s="188"/>
      <c r="R628" s="188"/>
      <c r="S628" s="188"/>
      <c r="T628" s="188"/>
      <c r="U628" s="188"/>
      <c r="V628" s="188"/>
      <c r="W628" s="188"/>
      <c r="X628" s="188"/>
      <c r="Y628" s="188"/>
    </row>
    <row r="629" spans="1:25" ht="14.4" x14ac:dyDescent="0.3">
      <c r="A629" s="188"/>
      <c r="B629" s="188"/>
      <c r="C629" s="188"/>
      <c r="D629" s="188"/>
      <c r="E629" s="188"/>
      <c r="F629" s="188"/>
      <c r="G629" s="188"/>
      <c r="H629" s="188"/>
      <c r="I629" s="188"/>
      <c r="J629" s="188"/>
      <c r="K629" s="188"/>
      <c r="L629" s="188"/>
      <c r="M629" s="188"/>
      <c r="N629" s="188"/>
      <c r="O629" s="188"/>
      <c r="P629" s="188"/>
      <c r="Q629" s="188"/>
      <c r="R629" s="188"/>
      <c r="S629" s="188"/>
      <c r="T629" s="188"/>
      <c r="U629" s="188"/>
      <c r="V629" s="188"/>
      <c r="W629" s="188"/>
      <c r="X629" s="188"/>
      <c r="Y629" s="188"/>
    </row>
    <row r="630" spans="1:25" ht="14.4" x14ac:dyDescent="0.3">
      <c r="A630" s="188"/>
      <c r="B630" s="188"/>
      <c r="C630" s="188"/>
      <c r="D630" s="188"/>
      <c r="E630" s="188"/>
      <c r="F630" s="188"/>
      <c r="G630" s="188"/>
      <c r="H630" s="188"/>
      <c r="I630" s="188"/>
      <c r="J630" s="188"/>
      <c r="K630" s="188"/>
      <c r="L630" s="188"/>
      <c r="M630" s="188"/>
      <c r="N630" s="188"/>
      <c r="O630" s="188"/>
      <c r="P630" s="188"/>
      <c r="Q630" s="188"/>
      <c r="R630" s="188"/>
      <c r="S630" s="188"/>
      <c r="T630" s="188"/>
      <c r="U630" s="188"/>
      <c r="V630" s="188"/>
      <c r="W630" s="188"/>
      <c r="X630" s="188"/>
      <c r="Y630" s="188"/>
    </row>
    <row r="631" spans="1:25" ht="14.4" x14ac:dyDescent="0.3">
      <c r="A631" s="188"/>
      <c r="B631" s="188"/>
      <c r="C631" s="188"/>
      <c r="D631" s="188"/>
      <c r="E631" s="188"/>
      <c r="F631" s="188"/>
      <c r="G631" s="188"/>
      <c r="H631" s="188"/>
      <c r="I631" s="188"/>
      <c r="J631" s="188"/>
      <c r="K631" s="188"/>
      <c r="L631" s="188"/>
      <c r="M631" s="188"/>
      <c r="N631" s="188"/>
      <c r="O631" s="188"/>
      <c r="P631" s="188"/>
      <c r="Q631" s="188"/>
      <c r="R631" s="188"/>
      <c r="S631" s="188"/>
      <c r="T631" s="188"/>
      <c r="U631" s="188"/>
      <c r="V631" s="188"/>
      <c r="W631" s="188"/>
      <c r="X631" s="188"/>
      <c r="Y631" s="188"/>
    </row>
    <row r="632" spans="1:25" ht="14.4" x14ac:dyDescent="0.3">
      <c r="A632" s="188"/>
      <c r="B632" s="188"/>
      <c r="C632" s="188"/>
      <c r="D632" s="188"/>
      <c r="E632" s="188"/>
      <c r="F632" s="188"/>
      <c r="G632" s="188"/>
      <c r="H632" s="188"/>
      <c r="I632" s="188"/>
      <c r="J632" s="188"/>
      <c r="K632" s="188"/>
      <c r="L632" s="188"/>
      <c r="M632" s="188"/>
      <c r="N632" s="188"/>
      <c r="O632" s="188"/>
      <c r="P632" s="188"/>
      <c r="Q632" s="188"/>
      <c r="R632" s="188"/>
      <c r="S632" s="188"/>
      <c r="T632" s="188"/>
      <c r="U632" s="188"/>
      <c r="V632" s="188"/>
      <c r="W632" s="188"/>
      <c r="X632" s="188"/>
      <c r="Y632" s="188"/>
    </row>
    <row r="633" spans="1:25" ht="14.4" x14ac:dyDescent="0.3">
      <c r="A633" s="188"/>
      <c r="B633" s="188"/>
      <c r="C633" s="188"/>
      <c r="D633" s="188"/>
      <c r="E633" s="188"/>
      <c r="F633" s="188"/>
      <c r="G633" s="188"/>
      <c r="H633" s="188"/>
      <c r="I633" s="188"/>
      <c r="J633" s="188"/>
      <c r="K633" s="188"/>
      <c r="L633" s="188"/>
      <c r="M633" s="188"/>
      <c r="N633" s="188"/>
      <c r="O633" s="188"/>
      <c r="P633" s="188"/>
      <c r="Q633" s="188"/>
      <c r="R633" s="188"/>
      <c r="S633" s="188"/>
      <c r="T633" s="188"/>
      <c r="U633" s="188"/>
      <c r="V633" s="188"/>
      <c r="W633" s="188"/>
      <c r="X633" s="188"/>
      <c r="Y633" s="188"/>
    </row>
    <row r="634" spans="1:25" ht="14.4" x14ac:dyDescent="0.3">
      <c r="A634" s="188"/>
      <c r="B634" s="188"/>
      <c r="C634" s="188"/>
      <c r="D634" s="188"/>
      <c r="E634" s="188"/>
      <c r="F634" s="188"/>
      <c r="G634" s="188"/>
      <c r="H634" s="188"/>
      <c r="I634" s="188"/>
      <c r="J634" s="188"/>
      <c r="K634" s="188"/>
      <c r="L634" s="188"/>
      <c r="M634" s="188"/>
      <c r="N634" s="188"/>
      <c r="O634" s="188"/>
      <c r="P634" s="188"/>
      <c r="Q634" s="188"/>
      <c r="R634" s="188"/>
      <c r="S634" s="188"/>
      <c r="T634" s="188"/>
      <c r="U634" s="188"/>
      <c r="V634" s="188"/>
      <c r="W634" s="188"/>
      <c r="X634" s="188"/>
      <c r="Y634" s="188"/>
    </row>
    <row r="635" spans="1:25" ht="14.4" x14ac:dyDescent="0.3">
      <c r="A635" s="188"/>
      <c r="B635" s="188"/>
      <c r="C635" s="188"/>
      <c r="D635" s="188"/>
      <c r="E635" s="188"/>
      <c r="F635" s="188"/>
      <c r="G635" s="188"/>
      <c r="H635" s="188"/>
      <c r="I635" s="188"/>
      <c r="J635" s="188"/>
      <c r="K635" s="188"/>
      <c r="L635" s="188"/>
      <c r="M635" s="188"/>
      <c r="N635" s="188"/>
      <c r="O635" s="188"/>
      <c r="P635" s="188"/>
      <c r="Q635" s="188"/>
      <c r="R635" s="188"/>
      <c r="S635" s="188"/>
      <c r="T635" s="188"/>
      <c r="U635" s="188"/>
      <c r="V635" s="188"/>
      <c r="W635" s="188"/>
      <c r="X635" s="188"/>
      <c r="Y635" s="188"/>
    </row>
    <row r="636" spans="1:25" ht="14.4" x14ac:dyDescent="0.3">
      <c r="A636" s="188"/>
      <c r="B636" s="188"/>
      <c r="C636" s="188"/>
      <c r="D636" s="188"/>
      <c r="E636" s="188"/>
      <c r="F636" s="188"/>
      <c r="G636" s="188"/>
      <c r="H636" s="188"/>
      <c r="I636" s="188"/>
      <c r="J636" s="188"/>
      <c r="K636" s="188"/>
      <c r="L636" s="188"/>
      <c r="M636" s="188"/>
      <c r="N636" s="188"/>
      <c r="O636" s="188"/>
      <c r="P636" s="188"/>
      <c r="Q636" s="188"/>
      <c r="R636" s="188"/>
      <c r="S636" s="188"/>
      <c r="T636" s="188"/>
      <c r="U636" s="188"/>
      <c r="V636" s="188"/>
      <c r="W636" s="188"/>
      <c r="X636" s="188"/>
      <c r="Y636" s="188"/>
    </row>
    <row r="637" spans="1:25" ht="14.4" x14ac:dyDescent="0.3">
      <c r="A637" s="188"/>
      <c r="B637" s="188"/>
      <c r="C637" s="188"/>
      <c r="D637" s="188"/>
      <c r="E637" s="188"/>
      <c r="F637" s="188"/>
      <c r="G637" s="188"/>
      <c r="H637" s="188"/>
      <c r="I637" s="188"/>
      <c r="J637" s="188"/>
      <c r="K637" s="188"/>
      <c r="L637" s="188"/>
      <c r="M637" s="188"/>
      <c r="N637" s="188"/>
      <c r="O637" s="188"/>
      <c r="P637" s="188"/>
      <c r="Q637" s="188"/>
      <c r="R637" s="188"/>
      <c r="S637" s="188"/>
      <c r="T637" s="188"/>
      <c r="U637" s="188"/>
      <c r="V637" s="188"/>
      <c r="W637" s="188"/>
      <c r="X637" s="188"/>
      <c r="Y637" s="188"/>
    </row>
    <row r="638" spans="1:25" ht="14.4" x14ac:dyDescent="0.3">
      <c r="A638" s="188"/>
      <c r="B638" s="188"/>
      <c r="C638" s="188"/>
      <c r="D638" s="188"/>
      <c r="E638" s="188"/>
      <c r="F638" s="188"/>
      <c r="G638" s="188"/>
      <c r="H638" s="188"/>
      <c r="I638" s="188"/>
      <c r="J638" s="188"/>
      <c r="K638" s="188"/>
      <c r="L638" s="188"/>
      <c r="M638" s="188"/>
      <c r="N638" s="188"/>
      <c r="O638" s="188"/>
      <c r="P638" s="188"/>
      <c r="Q638" s="188"/>
      <c r="R638" s="188"/>
      <c r="S638" s="188"/>
      <c r="T638" s="188"/>
      <c r="U638" s="188"/>
      <c r="V638" s="188"/>
      <c r="W638" s="188"/>
      <c r="X638" s="188"/>
      <c r="Y638" s="188"/>
    </row>
    <row r="639" spans="1:25" ht="14.4" x14ac:dyDescent="0.3">
      <c r="A639" s="188"/>
      <c r="B639" s="188"/>
      <c r="C639" s="188"/>
      <c r="D639" s="188"/>
      <c r="E639" s="188"/>
      <c r="F639" s="188"/>
      <c r="G639" s="188"/>
      <c r="H639" s="188"/>
      <c r="I639" s="188"/>
      <c r="J639" s="188"/>
      <c r="K639" s="188"/>
      <c r="L639" s="188"/>
      <c r="M639" s="188"/>
      <c r="N639" s="188"/>
      <c r="O639" s="188"/>
      <c r="P639" s="188"/>
      <c r="Q639" s="188"/>
      <c r="R639" s="188"/>
      <c r="S639" s="188"/>
      <c r="T639" s="188"/>
      <c r="U639" s="188"/>
      <c r="V639" s="188"/>
      <c r="W639" s="188"/>
      <c r="X639" s="188"/>
      <c r="Y639" s="188"/>
    </row>
    <row r="640" spans="1:25" ht="14.4" x14ac:dyDescent="0.3">
      <c r="A640" s="188"/>
      <c r="B640" s="188"/>
      <c r="C640" s="188"/>
      <c r="D640" s="188"/>
      <c r="E640" s="188"/>
      <c r="F640" s="188"/>
      <c r="G640" s="188"/>
      <c r="H640" s="188"/>
      <c r="I640" s="188"/>
      <c r="J640" s="188"/>
      <c r="K640" s="188"/>
      <c r="L640" s="188"/>
      <c r="M640" s="188"/>
      <c r="N640" s="188"/>
      <c r="O640" s="188"/>
      <c r="P640" s="188"/>
      <c r="Q640" s="188"/>
      <c r="R640" s="188"/>
      <c r="S640" s="188"/>
      <c r="T640" s="188"/>
      <c r="U640" s="188"/>
      <c r="V640" s="188"/>
      <c r="W640" s="188"/>
      <c r="X640" s="188"/>
      <c r="Y640" s="188"/>
    </row>
    <row r="641" spans="1:25" ht="14.4" x14ac:dyDescent="0.3">
      <c r="A641" s="188"/>
      <c r="B641" s="188"/>
      <c r="C641" s="188"/>
      <c r="D641" s="188"/>
      <c r="E641" s="188"/>
      <c r="F641" s="188"/>
      <c r="G641" s="188"/>
      <c r="H641" s="188"/>
      <c r="I641" s="188"/>
      <c r="J641" s="188"/>
      <c r="K641" s="188"/>
      <c r="L641" s="188"/>
      <c r="M641" s="188"/>
      <c r="N641" s="188"/>
      <c r="O641" s="188"/>
      <c r="P641" s="188"/>
      <c r="Q641" s="188"/>
      <c r="R641" s="188"/>
      <c r="S641" s="188"/>
      <c r="T641" s="188"/>
      <c r="U641" s="188"/>
      <c r="V641" s="188"/>
      <c r="W641" s="188"/>
      <c r="X641" s="188"/>
      <c r="Y641" s="188"/>
    </row>
    <row r="642" spans="1:25" ht="14.4" x14ac:dyDescent="0.3">
      <c r="A642" s="188"/>
      <c r="B642" s="188"/>
      <c r="C642" s="188"/>
      <c r="D642" s="188"/>
      <c r="E642" s="188"/>
      <c r="F642" s="188"/>
      <c r="G642" s="188"/>
      <c r="H642" s="188"/>
      <c r="I642" s="188"/>
      <c r="J642" s="188"/>
      <c r="K642" s="188"/>
      <c r="L642" s="188"/>
      <c r="M642" s="188"/>
      <c r="N642" s="188"/>
      <c r="O642" s="188"/>
      <c r="P642" s="188"/>
      <c r="Q642" s="188"/>
      <c r="R642" s="188"/>
      <c r="S642" s="188"/>
      <c r="T642" s="188"/>
      <c r="U642" s="188"/>
      <c r="V642" s="188"/>
      <c r="W642" s="188"/>
      <c r="X642" s="188"/>
      <c r="Y642" s="188"/>
    </row>
    <row r="643" spans="1:25" ht="14.4" x14ac:dyDescent="0.3">
      <c r="A643" s="188"/>
      <c r="B643" s="188"/>
      <c r="C643" s="188"/>
      <c r="D643" s="188"/>
      <c r="E643" s="188"/>
      <c r="F643" s="188"/>
      <c r="G643" s="188"/>
      <c r="H643" s="188"/>
      <c r="I643" s="188"/>
      <c r="J643" s="188"/>
      <c r="K643" s="188"/>
      <c r="L643" s="188"/>
      <c r="M643" s="188"/>
      <c r="N643" s="188"/>
      <c r="O643" s="188"/>
      <c r="P643" s="188"/>
      <c r="Q643" s="188"/>
      <c r="R643" s="188"/>
      <c r="S643" s="188"/>
      <c r="T643" s="188"/>
      <c r="U643" s="188"/>
      <c r="V643" s="188"/>
      <c r="W643" s="188"/>
      <c r="X643" s="188"/>
      <c r="Y643" s="188"/>
    </row>
    <row r="644" spans="1:25" ht="14.4" x14ac:dyDescent="0.3">
      <c r="A644" s="188"/>
      <c r="B644" s="188"/>
      <c r="C644" s="188"/>
      <c r="D644" s="188"/>
      <c r="E644" s="188"/>
      <c r="F644" s="188"/>
      <c r="G644" s="188"/>
      <c r="H644" s="188"/>
      <c r="I644" s="188"/>
      <c r="J644" s="188"/>
      <c r="K644" s="188"/>
      <c r="L644" s="188"/>
      <c r="M644" s="188"/>
      <c r="N644" s="188"/>
      <c r="O644" s="188"/>
      <c r="P644" s="188"/>
      <c r="Q644" s="188"/>
      <c r="R644" s="188"/>
      <c r="S644" s="188"/>
      <c r="T644" s="188"/>
      <c r="U644" s="188"/>
      <c r="V644" s="188"/>
      <c r="W644" s="188"/>
      <c r="X644" s="188"/>
      <c r="Y644" s="188"/>
    </row>
    <row r="645" spans="1:25" ht="14.4" x14ac:dyDescent="0.3">
      <c r="A645" s="188"/>
      <c r="B645" s="188"/>
      <c r="C645" s="188"/>
      <c r="D645" s="188"/>
      <c r="E645" s="188"/>
      <c r="F645" s="188"/>
      <c r="G645" s="188"/>
      <c r="H645" s="188"/>
      <c r="I645" s="188"/>
      <c r="J645" s="188"/>
      <c r="K645" s="188"/>
      <c r="L645" s="188"/>
      <c r="M645" s="188"/>
      <c r="N645" s="188"/>
      <c r="O645" s="188"/>
      <c r="P645" s="188"/>
      <c r="Q645" s="188"/>
      <c r="R645" s="188"/>
      <c r="S645" s="188"/>
      <c r="T645" s="188"/>
      <c r="U645" s="188"/>
      <c r="V645" s="188"/>
      <c r="W645" s="188"/>
      <c r="X645" s="188"/>
      <c r="Y645" s="188"/>
    </row>
    <row r="646" spans="1:25" ht="14.4" x14ac:dyDescent="0.3">
      <c r="A646" s="188"/>
      <c r="B646" s="188"/>
      <c r="C646" s="188"/>
      <c r="D646" s="188"/>
      <c r="E646" s="188"/>
      <c r="F646" s="188"/>
      <c r="G646" s="188"/>
      <c r="H646" s="188"/>
      <c r="I646" s="188"/>
      <c r="J646" s="188"/>
      <c r="K646" s="188"/>
      <c r="L646" s="188"/>
      <c r="M646" s="188"/>
      <c r="N646" s="188"/>
      <c r="O646" s="188"/>
      <c r="P646" s="188"/>
      <c r="Q646" s="188"/>
      <c r="R646" s="188"/>
      <c r="S646" s="188"/>
      <c r="T646" s="188"/>
      <c r="U646" s="188"/>
      <c r="V646" s="188"/>
      <c r="W646" s="188"/>
      <c r="X646" s="188"/>
      <c r="Y646" s="188"/>
    </row>
    <row r="647" spans="1:25" ht="14.4" x14ac:dyDescent="0.3">
      <c r="A647" s="188"/>
      <c r="B647" s="188"/>
      <c r="C647" s="188"/>
      <c r="D647" s="188"/>
      <c r="E647" s="188"/>
      <c r="F647" s="188"/>
      <c r="G647" s="188"/>
      <c r="H647" s="188"/>
      <c r="I647" s="188"/>
      <c r="J647" s="188"/>
      <c r="K647" s="188"/>
      <c r="L647" s="188"/>
      <c r="M647" s="188"/>
      <c r="N647" s="188"/>
      <c r="O647" s="188"/>
      <c r="P647" s="188"/>
      <c r="Q647" s="188"/>
      <c r="R647" s="188"/>
      <c r="S647" s="188"/>
      <c r="T647" s="188"/>
      <c r="U647" s="188"/>
      <c r="V647" s="188"/>
      <c r="W647" s="188"/>
      <c r="X647" s="188"/>
      <c r="Y647" s="188"/>
    </row>
    <row r="648" spans="1:25" ht="14.4" x14ac:dyDescent="0.3">
      <c r="A648" s="188"/>
      <c r="B648" s="188"/>
      <c r="C648" s="188"/>
      <c r="D648" s="188"/>
      <c r="E648" s="188"/>
      <c r="F648" s="188"/>
      <c r="G648" s="188"/>
      <c r="H648" s="188"/>
      <c r="I648" s="188"/>
      <c r="J648" s="188"/>
      <c r="K648" s="188"/>
      <c r="L648" s="188"/>
      <c r="M648" s="188"/>
      <c r="N648" s="188"/>
      <c r="O648" s="188"/>
      <c r="P648" s="188"/>
      <c r="Q648" s="188"/>
      <c r="R648" s="188"/>
      <c r="S648" s="188"/>
      <c r="T648" s="188"/>
      <c r="U648" s="188"/>
      <c r="V648" s="188"/>
      <c r="W648" s="188"/>
      <c r="X648" s="188"/>
      <c r="Y648" s="188"/>
    </row>
    <row r="649" spans="1:25" ht="14.4" x14ac:dyDescent="0.3">
      <c r="A649" s="188"/>
      <c r="B649" s="188"/>
      <c r="C649" s="188"/>
      <c r="D649" s="188"/>
      <c r="E649" s="188"/>
      <c r="F649" s="188"/>
      <c r="G649" s="188"/>
      <c r="H649" s="188"/>
      <c r="I649" s="188"/>
      <c r="J649" s="188"/>
      <c r="K649" s="188"/>
      <c r="L649" s="188"/>
      <c r="M649" s="188"/>
      <c r="N649" s="188"/>
      <c r="O649" s="188"/>
      <c r="P649" s="188"/>
      <c r="Q649" s="188"/>
      <c r="R649" s="188"/>
      <c r="S649" s="188"/>
      <c r="T649" s="188"/>
      <c r="U649" s="188"/>
      <c r="V649" s="188"/>
      <c r="W649" s="188"/>
      <c r="X649" s="188"/>
      <c r="Y649" s="188"/>
    </row>
    <row r="650" spans="1:25" ht="14.4" x14ac:dyDescent="0.3">
      <c r="A650" s="188"/>
      <c r="B650" s="188"/>
      <c r="C650" s="188"/>
      <c r="D650" s="188"/>
      <c r="E650" s="188"/>
      <c r="F650" s="188"/>
      <c r="G650" s="188"/>
      <c r="H650" s="188"/>
      <c r="I650" s="188"/>
      <c r="J650" s="188"/>
      <c r="K650" s="188"/>
      <c r="L650" s="188"/>
      <c r="M650" s="188"/>
      <c r="N650" s="188"/>
      <c r="O650" s="188"/>
      <c r="P650" s="188"/>
      <c r="Q650" s="188"/>
      <c r="R650" s="188"/>
      <c r="S650" s="188"/>
      <c r="T650" s="188"/>
      <c r="U650" s="188"/>
      <c r="V650" s="188"/>
      <c r="W650" s="188"/>
      <c r="X650" s="188"/>
      <c r="Y650" s="188"/>
    </row>
    <row r="651" spans="1:25" ht="14.4" x14ac:dyDescent="0.3">
      <c r="A651" s="188"/>
      <c r="B651" s="188"/>
      <c r="C651" s="188"/>
      <c r="D651" s="188"/>
      <c r="E651" s="188"/>
      <c r="F651" s="188"/>
      <c r="G651" s="188"/>
      <c r="H651" s="188"/>
      <c r="I651" s="188"/>
      <c r="J651" s="188"/>
      <c r="K651" s="188"/>
      <c r="L651" s="188"/>
      <c r="M651" s="188"/>
      <c r="N651" s="188"/>
      <c r="O651" s="188"/>
      <c r="P651" s="188"/>
      <c r="Q651" s="188"/>
      <c r="R651" s="188"/>
      <c r="S651" s="188"/>
      <c r="T651" s="188"/>
      <c r="U651" s="188"/>
      <c r="V651" s="188"/>
      <c r="W651" s="188"/>
      <c r="X651" s="188"/>
      <c r="Y651" s="188"/>
    </row>
    <row r="652" spans="1:25" ht="14.4" x14ac:dyDescent="0.3">
      <c r="A652" s="188"/>
      <c r="B652" s="188"/>
      <c r="C652" s="188"/>
      <c r="D652" s="188"/>
      <c r="E652" s="188"/>
      <c r="F652" s="188"/>
      <c r="G652" s="188"/>
      <c r="H652" s="188"/>
      <c r="I652" s="188"/>
      <c r="J652" s="188"/>
      <c r="K652" s="188"/>
      <c r="L652" s="188"/>
      <c r="M652" s="188"/>
      <c r="N652" s="188"/>
      <c r="O652" s="188"/>
      <c r="P652" s="188"/>
      <c r="Q652" s="188"/>
      <c r="R652" s="188"/>
      <c r="S652" s="188"/>
      <c r="T652" s="188"/>
      <c r="U652" s="188"/>
      <c r="V652" s="188"/>
      <c r="W652" s="188"/>
      <c r="X652" s="188"/>
      <c r="Y652" s="188"/>
    </row>
    <row r="653" spans="1:25" ht="14.4" x14ac:dyDescent="0.3">
      <c r="A653" s="188"/>
      <c r="B653" s="188"/>
      <c r="C653" s="188"/>
      <c r="D653" s="188"/>
      <c r="E653" s="188"/>
      <c r="F653" s="188"/>
      <c r="G653" s="188"/>
      <c r="H653" s="188"/>
      <c r="I653" s="188"/>
      <c r="J653" s="188"/>
      <c r="K653" s="188"/>
      <c r="L653" s="188"/>
      <c r="M653" s="188"/>
      <c r="N653" s="188"/>
      <c r="O653" s="188"/>
      <c r="P653" s="188"/>
      <c r="Q653" s="188"/>
      <c r="R653" s="188"/>
      <c r="S653" s="188"/>
      <c r="T653" s="188"/>
      <c r="U653" s="188"/>
      <c r="V653" s="188"/>
      <c r="W653" s="188"/>
      <c r="X653" s="188"/>
      <c r="Y653" s="188"/>
    </row>
    <row r="654" spans="1:25" ht="14.4" x14ac:dyDescent="0.3">
      <c r="A654" s="188"/>
      <c r="B654" s="188"/>
      <c r="C654" s="188"/>
      <c r="D654" s="188"/>
      <c r="E654" s="188"/>
      <c r="F654" s="188"/>
      <c r="G654" s="188"/>
      <c r="H654" s="188"/>
      <c r="I654" s="188"/>
      <c r="J654" s="188"/>
      <c r="K654" s="188"/>
      <c r="L654" s="188"/>
      <c r="M654" s="188"/>
      <c r="N654" s="188"/>
      <c r="O654" s="188"/>
      <c r="P654" s="188"/>
      <c r="Q654" s="188"/>
      <c r="R654" s="188"/>
      <c r="S654" s="188"/>
      <c r="T654" s="188"/>
      <c r="U654" s="188"/>
      <c r="V654" s="188"/>
      <c r="W654" s="188"/>
      <c r="X654" s="188"/>
      <c r="Y654" s="188"/>
    </row>
    <row r="655" spans="1:25" ht="14.4" x14ac:dyDescent="0.3">
      <c r="A655" s="188"/>
      <c r="B655" s="188"/>
      <c r="C655" s="188"/>
      <c r="D655" s="188"/>
      <c r="E655" s="188"/>
      <c r="F655" s="188"/>
      <c r="G655" s="188"/>
      <c r="H655" s="188"/>
      <c r="I655" s="188"/>
      <c r="J655" s="188"/>
      <c r="K655" s="188"/>
      <c r="L655" s="188"/>
      <c r="M655" s="188"/>
      <c r="N655" s="188"/>
      <c r="O655" s="188"/>
      <c r="P655" s="188"/>
      <c r="Q655" s="188"/>
      <c r="R655" s="188"/>
      <c r="S655" s="188"/>
      <c r="T655" s="188"/>
      <c r="U655" s="188"/>
      <c r="V655" s="188"/>
      <c r="W655" s="188"/>
      <c r="X655" s="188"/>
      <c r="Y655" s="188"/>
    </row>
    <row r="656" spans="1:25" ht="14.4" x14ac:dyDescent="0.3">
      <c r="A656" s="188"/>
      <c r="B656" s="188"/>
      <c r="C656" s="188"/>
      <c r="D656" s="188"/>
      <c r="E656" s="188"/>
      <c r="F656" s="188"/>
      <c r="G656" s="188"/>
      <c r="H656" s="188"/>
      <c r="I656" s="188"/>
      <c r="J656" s="188"/>
      <c r="K656" s="188"/>
      <c r="L656" s="188"/>
      <c r="M656" s="188"/>
      <c r="N656" s="188"/>
      <c r="O656" s="188"/>
      <c r="P656" s="188"/>
      <c r="Q656" s="188"/>
      <c r="R656" s="188"/>
      <c r="S656" s="188"/>
      <c r="T656" s="188"/>
      <c r="U656" s="188"/>
      <c r="V656" s="188"/>
      <c r="W656" s="188"/>
      <c r="X656" s="188"/>
      <c r="Y656" s="188"/>
    </row>
    <row r="657" spans="1:25" ht="14.4" x14ac:dyDescent="0.3">
      <c r="A657" s="188"/>
      <c r="B657" s="188"/>
      <c r="C657" s="188"/>
      <c r="D657" s="188"/>
      <c r="E657" s="188"/>
      <c r="F657" s="188"/>
      <c r="G657" s="188"/>
      <c r="H657" s="188"/>
      <c r="I657" s="188"/>
      <c r="J657" s="188"/>
      <c r="K657" s="188"/>
      <c r="L657" s="188"/>
      <c r="M657" s="188"/>
      <c r="N657" s="188"/>
      <c r="O657" s="188"/>
      <c r="P657" s="188"/>
      <c r="Q657" s="188"/>
      <c r="R657" s="188"/>
      <c r="S657" s="188"/>
      <c r="T657" s="188"/>
      <c r="U657" s="188"/>
      <c r="V657" s="188"/>
      <c r="W657" s="188"/>
      <c r="X657" s="188"/>
      <c r="Y657" s="188"/>
    </row>
    <row r="658" spans="1:25" ht="14.4" x14ac:dyDescent="0.3">
      <c r="A658" s="188"/>
      <c r="B658" s="188"/>
      <c r="C658" s="188"/>
      <c r="D658" s="188"/>
      <c r="E658" s="188"/>
      <c r="F658" s="188"/>
      <c r="G658" s="188"/>
      <c r="H658" s="188"/>
      <c r="I658" s="188"/>
      <c r="J658" s="188"/>
      <c r="K658" s="188"/>
      <c r="L658" s="188"/>
      <c r="M658" s="188"/>
      <c r="N658" s="188"/>
      <c r="O658" s="188"/>
      <c r="P658" s="188"/>
      <c r="Q658" s="188"/>
      <c r="R658" s="188"/>
      <c r="S658" s="188"/>
      <c r="T658" s="188"/>
      <c r="U658" s="188"/>
      <c r="V658" s="188"/>
      <c r="W658" s="188"/>
      <c r="X658" s="188"/>
      <c r="Y658" s="188"/>
    </row>
    <row r="659" spans="1:25" ht="14.4" x14ac:dyDescent="0.3">
      <c r="A659" s="188"/>
      <c r="B659" s="188"/>
      <c r="C659" s="188"/>
      <c r="D659" s="188"/>
      <c r="E659" s="188"/>
      <c r="F659" s="188"/>
      <c r="G659" s="188"/>
      <c r="H659" s="188"/>
      <c r="I659" s="188"/>
      <c r="J659" s="188"/>
      <c r="K659" s="188"/>
      <c r="L659" s="188"/>
      <c r="M659" s="188"/>
      <c r="N659" s="188"/>
      <c r="O659" s="188"/>
      <c r="P659" s="188"/>
      <c r="Q659" s="188"/>
      <c r="R659" s="188"/>
      <c r="S659" s="188"/>
      <c r="T659" s="188"/>
      <c r="U659" s="188"/>
      <c r="V659" s="188"/>
      <c r="W659" s="188"/>
      <c r="X659" s="188"/>
      <c r="Y659" s="188"/>
    </row>
    <row r="660" spans="1:25" ht="14.4" x14ac:dyDescent="0.3">
      <c r="A660" s="188"/>
      <c r="B660" s="188"/>
      <c r="C660" s="188"/>
      <c r="D660" s="188"/>
      <c r="E660" s="188"/>
      <c r="F660" s="188"/>
      <c r="G660" s="188"/>
      <c r="H660" s="188"/>
      <c r="I660" s="188"/>
      <c r="J660" s="188"/>
      <c r="K660" s="188"/>
      <c r="L660" s="188"/>
      <c r="M660" s="188"/>
      <c r="N660" s="188"/>
      <c r="O660" s="188"/>
      <c r="P660" s="188"/>
      <c r="Q660" s="188"/>
      <c r="R660" s="188"/>
      <c r="S660" s="188"/>
      <c r="T660" s="188"/>
      <c r="U660" s="188"/>
      <c r="V660" s="188"/>
      <c r="W660" s="188"/>
      <c r="X660" s="188"/>
      <c r="Y660" s="188"/>
    </row>
    <row r="661" spans="1:25" ht="14.4" x14ac:dyDescent="0.3">
      <c r="A661" s="188"/>
      <c r="B661" s="188"/>
      <c r="C661" s="188"/>
      <c r="D661" s="188"/>
      <c r="E661" s="188"/>
      <c r="F661" s="188"/>
      <c r="G661" s="188"/>
      <c r="H661" s="188"/>
      <c r="I661" s="188"/>
      <c r="J661" s="188"/>
      <c r="K661" s="188"/>
      <c r="L661" s="188"/>
      <c r="M661" s="188"/>
      <c r="N661" s="188"/>
      <c r="O661" s="188"/>
      <c r="P661" s="188"/>
      <c r="Q661" s="188"/>
      <c r="R661" s="188"/>
      <c r="S661" s="188"/>
      <c r="T661" s="188"/>
      <c r="U661" s="188"/>
      <c r="V661" s="188"/>
      <c r="W661" s="188"/>
      <c r="X661" s="188"/>
      <c r="Y661" s="188"/>
    </row>
    <row r="662" spans="1:25" ht="14.4" x14ac:dyDescent="0.3">
      <c r="A662" s="188"/>
      <c r="B662" s="188"/>
      <c r="C662" s="188"/>
      <c r="D662" s="188"/>
      <c r="E662" s="188"/>
      <c r="F662" s="188"/>
      <c r="G662" s="188"/>
      <c r="H662" s="188"/>
      <c r="I662" s="188"/>
      <c r="J662" s="188"/>
      <c r="K662" s="188"/>
      <c r="L662" s="188"/>
      <c r="M662" s="188"/>
      <c r="N662" s="188"/>
      <c r="O662" s="188"/>
      <c r="P662" s="188"/>
      <c r="Q662" s="188"/>
      <c r="R662" s="188"/>
      <c r="S662" s="188"/>
      <c r="T662" s="188"/>
      <c r="U662" s="188"/>
      <c r="V662" s="188"/>
      <c r="W662" s="188"/>
      <c r="X662" s="188"/>
      <c r="Y662" s="188"/>
    </row>
    <row r="663" spans="1:25" ht="14.4" x14ac:dyDescent="0.3">
      <c r="A663" s="188"/>
      <c r="B663" s="188"/>
      <c r="C663" s="188"/>
      <c r="D663" s="188"/>
      <c r="E663" s="188"/>
      <c r="F663" s="188"/>
      <c r="G663" s="188"/>
      <c r="H663" s="188"/>
      <c r="I663" s="188"/>
      <c r="J663" s="188"/>
      <c r="K663" s="188"/>
      <c r="L663" s="188"/>
      <c r="M663" s="188"/>
      <c r="N663" s="188"/>
      <c r="O663" s="188"/>
      <c r="P663" s="188"/>
      <c r="Q663" s="188"/>
      <c r="R663" s="188"/>
      <c r="S663" s="188"/>
      <c r="T663" s="188"/>
      <c r="U663" s="188"/>
      <c r="V663" s="188"/>
      <c r="W663" s="188"/>
      <c r="X663" s="188"/>
      <c r="Y663" s="188"/>
    </row>
    <row r="664" spans="1:25" ht="14.4" x14ac:dyDescent="0.3">
      <c r="A664" s="188"/>
      <c r="B664" s="188"/>
      <c r="C664" s="188"/>
      <c r="D664" s="188"/>
      <c r="E664" s="188"/>
      <c r="F664" s="188"/>
      <c r="G664" s="188"/>
      <c r="H664" s="188"/>
      <c r="I664" s="188"/>
      <c r="J664" s="188"/>
      <c r="K664" s="188"/>
      <c r="L664" s="188"/>
      <c r="M664" s="188"/>
      <c r="N664" s="188"/>
      <c r="O664" s="188"/>
      <c r="P664" s="188"/>
      <c r="Q664" s="188"/>
      <c r="R664" s="188"/>
      <c r="S664" s="188"/>
      <c r="T664" s="188"/>
      <c r="U664" s="188"/>
      <c r="V664" s="188"/>
      <c r="W664" s="188"/>
      <c r="X664" s="188"/>
      <c r="Y664" s="188"/>
    </row>
    <row r="665" spans="1:25" ht="14.4" x14ac:dyDescent="0.3">
      <c r="A665" s="188"/>
      <c r="B665" s="188"/>
      <c r="C665" s="188"/>
      <c r="D665" s="188"/>
      <c r="E665" s="188"/>
      <c r="F665" s="188"/>
      <c r="G665" s="188"/>
      <c r="H665" s="188"/>
      <c r="I665" s="188"/>
      <c r="J665" s="188"/>
      <c r="K665" s="188"/>
      <c r="L665" s="188"/>
      <c r="M665" s="188"/>
      <c r="N665" s="188"/>
      <c r="O665" s="188"/>
      <c r="P665" s="188"/>
      <c r="Q665" s="188"/>
      <c r="R665" s="188"/>
      <c r="S665" s="188"/>
      <c r="T665" s="188"/>
      <c r="U665" s="188"/>
      <c r="V665" s="188"/>
      <c r="W665" s="188"/>
      <c r="X665" s="188"/>
      <c r="Y665" s="188"/>
    </row>
    <row r="666" spans="1:25" ht="14.4" x14ac:dyDescent="0.3">
      <c r="A666" s="188"/>
      <c r="B666" s="188"/>
      <c r="C666" s="188"/>
      <c r="D666" s="188"/>
      <c r="E666" s="188"/>
      <c r="F666" s="188"/>
      <c r="G666" s="188"/>
      <c r="H666" s="188"/>
      <c r="I666" s="188"/>
      <c r="J666" s="188"/>
      <c r="K666" s="188"/>
      <c r="L666" s="188"/>
      <c r="M666" s="188"/>
      <c r="N666" s="188"/>
      <c r="O666" s="188"/>
      <c r="P666" s="188"/>
      <c r="Q666" s="188"/>
      <c r="R666" s="188"/>
      <c r="S666" s="188"/>
      <c r="T666" s="188"/>
      <c r="U666" s="188"/>
      <c r="V666" s="188"/>
      <c r="W666" s="188"/>
      <c r="X666" s="188"/>
      <c r="Y666" s="188"/>
    </row>
    <row r="667" spans="1:25" ht="14.4" x14ac:dyDescent="0.3">
      <c r="A667" s="188"/>
      <c r="B667" s="188"/>
      <c r="C667" s="188"/>
      <c r="D667" s="188"/>
      <c r="E667" s="188"/>
      <c r="F667" s="188"/>
      <c r="G667" s="188"/>
      <c r="H667" s="188"/>
      <c r="I667" s="188"/>
      <c r="J667" s="188"/>
      <c r="K667" s="188"/>
      <c r="L667" s="188"/>
      <c r="M667" s="188"/>
      <c r="N667" s="188"/>
      <c r="O667" s="188"/>
      <c r="P667" s="188"/>
      <c r="Q667" s="188"/>
      <c r="R667" s="188"/>
      <c r="S667" s="188"/>
      <c r="T667" s="188"/>
      <c r="U667" s="188"/>
      <c r="V667" s="188"/>
      <c r="W667" s="188"/>
      <c r="X667" s="188"/>
      <c r="Y667" s="188"/>
    </row>
    <row r="668" spans="1:25" ht="14.4" x14ac:dyDescent="0.3">
      <c r="A668" s="188"/>
      <c r="B668" s="188"/>
      <c r="C668" s="188"/>
      <c r="D668" s="188"/>
      <c r="E668" s="188"/>
      <c r="F668" s="188"/>
      <c r="G668" s="188"/>
      <c r="H668" s="188"/>
      <c r="I668" s="188"/>
      <c r="J668" s="188"/>
      <c r="K668" s="188"/>
      <c r="L668" s="188"/>
      <c r="M668" s="188"/>
      <c r="N668" s="188"/>
      <c r="O668" s="188"/>
      <c r="P668" s="188"/>
      <c r="Q668" s="188"/>
      <c r="R668" s="188"/>
      <c r="S668" s="188"/>
      <c r="T668" s="188"/>
      <c r="U668" s="188"/>
      <c r="V668" s="188"/>
      <c r="W668" s="188"/>
      <c r="X668" s="188"/>
      <c r="Y668" s="188"/>
    </row>
    <row r="669" spans="1:25" ht="14.4" x14ac:dyDescent="0.3">
      <c r="A669" s="188"/>
      <c r="B669" s="188"/>
      <c r="C669" s="188"/>
      <c r="D669" s="188"/>
      <c r="E669" s="188"/>
      <c r="F669" s="188"/>
      <c r="G669" s="188"/>
      <c r="H669" s="188"/>
      <c r="I669" s="188"/>
      <c r="J669" s="188"/>
      <c r="K669" s="188"/>
      <c r="L669" s="188"/>
      <c r="M669" s="188"/>
      <c r="N669" s="188"/>
      <c r="O669" s="188"/>
      <c r="P669" s="188"/>
      <c r="Q669" s="188"/>
      <c r="R669" s="188"/>
      <c r="S669" s="188"/>
      <c r="T669" s="188"/>
      <c r="U669" s="188"/>
      <c r="V669" s="188"/>
      <c r="W669" s="188"/>
      <c r="X669" s="188"/>
      <c r="Y669" s="188"/>
    </row>
    <row r="670" spans="1:25" ht="14.4" x14ac:dyDescent="0.3">
      <c r="A670" s="188"/>
      <c r="B670" s="188"/>
      <c r="C670" s="188"/>
      <c r="D670" s="188"/>
      <c r="E670" s="188"/>
      <c r="F670" s="188"/>
      <c r="G670" s="188"/>
      <c r="H670" s="188"/>
      <c r="I670" s="188"/>
      <c r="J670" s="188"/>
      <c r="K670" s="188"/>
      <c r="L670" s="188"/>
      <c r="M670" s="188"/>
      <c r="N670" s="188"/>
      <c r="O670" s="188"/>
      <c r="P670" s="188"/>
      <c r="Q670" s="188"/>
      <c r="R670" s="188"/>
      <c r="S670" s="188"/>
      <c r="T670" s="188"/>
      <c r="U670" s="188"/>
      <c r="V670" s="188"/>
      <c r="W670" s="188"/>
      <c r="X670" s="188"/>
      <c r="Y670" s="188"/>
    </row>
    <row r="671" spans="1:25" ht="14.4" x14ac:dyDescent="0.3">
      <c r="A671" s="188"/>
      <c r="B671" s="188"/>
      <c r="C671" s="188"/>
      <c r="D671" s="188"/>
      <c r="E671" s="188"/>
      <c r="F671" s="188"/>
      <c r="G671" s="188"/>
      <c r="H671" s="188"/>
      <c r="I671" s="188"/>
      <c r="J671" s="188"/>
      <c r="K671" s="188"/>
      <c r="L671" s="188"/>
      <c r="M671" s="188"/>
      <c r="N671" s="188"/>
      <c r="O671" s="188"/>
      <c r="P671" s="188"/>
      <c r="Q671" s="188"/>
      <c r="R671" s="188"/>
      <c r="S671" s="188"/>
      <c r="T671" s="188"/>
      <c r="U671" s="188"/>
      <c r="V671" s="188"/>
      <c r="W671" s="188"/>
      <c r="X671" s="188"/>
      <c r="Y671" s="188"/>
    </row>
    <row r="672" spans="1:25" ht="14.4" x14ac:dyDescent="0.3">
      <c r="A672" s="188"/>
      <c r="B672" s="188"/>
      <c r="C672" s="188"/>
      <c r="D672" s="188"/>
      <c r="E672" s="188"/>
      <c r="F672" s="188"/>
      <c r="G672" s="188"/>
      <c r="H672" s="188"/>
      <c r="I672" s="188"/>
      <c r="J672" s="188"/>
      <c r="K672" s="188"/>
      <c r="L672" s="188"/>
      <c r="M672" s="188"/>
      <c r="N672" s="188"/>
      <c r="O672" s="188"/>
      <c r="P672" s="188"/>
      <c r="Q672" s="188"/>
      <c r="R672" s="188"/>
      <c r="S672" s="188"/>
      <c r="T672" s="188"/>
      <c r="U672" s="188"/>
      <c r="V672" s="188"/>
      <c r="W672" s="188"/>
      <c r="X672" s="188"/>
      <c r="Y672" s="188"/>
    </row>
    <row r="673" spans="1:25" ht="14.4" x14ac:dyDescent="0.3">
      <c r="A673" s="188"/>
      <c r="B673" s="188"/>
      <c r="C673" s="188"/>
      <c r="D673" s="188"/>
      <c r="E673" s="188"/>
      <c r="F673" s="188"/>
      <c r="G673" s="188"/>
      <c r="H673" s="188"/>
      <c r="I673" s="188"/>
      <c r="J673" s="188"/>
      <c r="K673" s="188"/>
      <c r="L673" s="188"/>
      <c r="M673" s="188"/>
      <c r="N673" s="188"/>
      <c r="O673" s="188"/>
      <c r="P673" s="188"/>
      <c r="Q673" s="188"/>
      <c r="R673" s="188"/>
      <c r="S673" s="188"/>
      <c r="T673" s="188"/>
      <c r="U673" s="188"/>
      <c r="V673" s="188"/>
      <c r="W673" s="188"/>
      <c r="X673" s="188"/>
      <c r="Y673" s="188"/>
    </row>
    <row r="674" spans="1:25" ht="14.4" x14ac:dyDescent="0.3">
      <c r="A674" s="188"/>
      <c r="B674" s="188"/>
      <c r="C674" s="188"/>
      <c r="D674" s="188"/>
      <c r="E674" s="188"/>
      <c r="F674" s="188"/>
      <c r="G674" s="188"/>
      <c r="H674" s="188"/>
      <c r="I674" s="188"/>
      <c r="J674" s="188"/>
      <c r="K674" s="188"/>
      <c r="L674" s="188"/>
      <c r="M674" s="188"/>
      <c r="N674" s="188"/>
      <c r="O674" s="188"/>
      <c r="P674" s="188"/>
      <c r="Q674" s="188"/>
      <c r="R674" s="188"/>
      <c r="S674" s="188"/>
      <c r="T674" s="188"/>
      <c r="U674" s="188"/>
      <c r="V674" s="188"/>
      <c r="W674" s="188"/>
      <c r="X674" s="188"/>
      <c r="Y674" s="188"/>
    </row>
    <row r="675" spans="1:25" ht="14.4" x14ac:dyDescent="0.3">
      <c r="A675" s="188"/>
      <c r="B675" s="188"/>
      <c r="C675" s="188"/>
      <c r="D675" s="188"/>
      <c r="E675" s="188"/>
      <c r="F675" s="188"/>
      <c r="G675" s="188"/>
      <c r="H675" s="188"/>
      <c r="I675" s="188"/>
      <c r="J675" s="188"/>
      <c r="K675" s="188"/>
      <c r="L675" s="188"/>
      <c r="M675" s="188"/>
      <c r="N675" s="188"/>
      <c r="O675" s="188"/>
      <c r="P675" s="188"/>
      <c r="Q675" s="188"/>
      <c r="R675" s="188"/>
      <c r="S675" s="188"/>
      <c r="T675" s="188"/>
      <c r="U675" s="188"/>
      <c r="V675" s="188"/>
      <c r="W675" s="188"/>
      <c r="X675" s="188"/>
      <c r="Y675" s="188"/>
    </row>
    <row r="676" spans="1:25" ht="14.4" x14ac:dyDescent="0.3">
      <c r="A676" s="188"/>
      <c r="B676" s="188"/>
      <c r="C676" s="188"/>
      <c r="D676" s="188"/>
      <c r="E676" s="188"/>
      <c r="F676" s="188"/>
      <c r="G676" s="188"/>
      <c r="H676" s="188"/>
      <c r="I676" s="188"/>
      <c r="J676" s="188"/>
      <c r="K676" s="188"/>
      <c r="L676" s="188"/>
      <c r="M676" s="188"/>
      <c r="N676" s="188"/>
      <c r="O676" s="188"/>
      <c r="P676" s="188"/>
      <c r="Q676" s="188"/>
      <c r="R676" s="188"/>
      <c r="S676" s="188"/>
      <c r="T676" s="188"/>
      <c r="U676" s="188"/>
      <c r="V676" s="188"/>
      <c r="W676" s="188"/>
      <c r="X676" s="188"/>
      <c r="Y676" s="188"/>
    </row>
    <row r="677" spans="1:25" ht="14.4" x14ac:dyDescent="0.3">
      <c r="A677" s="188"/>
      <c r="B677" s="188"/>
      <c r="C677" s="188"/>
      <c r="D677" s="188"/>
      <c r="E677" s="188"/>
      <c r="F677" s="188"/>
      <c r="G677" s="188"/>
      <c r="H677" s="188"/>
      <c r="I677" s="188"/>
      <c r="J677" s="188"/>
      <c r="K677" s="188"/>
      <c r="L677" s="188"/>
      <c r="M677" s="188"/>
      <c r="N677" s="188"/>
      <c r="O677" s="188"/>
      <c r="P677" s="188"/>
      <c r="Q677" s="188"/>
      <c r="R677" s="188"/>
      <c r="S677" s="188"/>
      <c r="T677" s="188"/>
      <c r="U677" s="188"/>
      <c r="V677" s="188"/>
      <c r="W677" s="188"/>
      <c r="X677" s="188"/>
      <c r="Y677" s="188"/>
    </row>
    <row r="678" spans="1:25" ht="14.4" x14ac:dyDescent="0.3">
      <c r="A678" s="188"/>
      <c r="B678" s="188"/>
      <c r="C678" s="188"/>
      <c r="D678" s="188"/>
      <c r="E678" s="188"/>
      <c r="F678" s="188"/>
      <c r="G678" s="188"/>
      <c r="H678" s="188"/>
      <c r="I678" s="188"/>
      <c r="J678" s="188"/>
      <c r="K678" s="188"/>
      <c r="L678" s="188"/>
      <c r="M678" s="188"/>
      <c r="N678" s="188"/>
      <c r="O678" s="188"/>
      <c r="P678" s="188"/>
      <c r="Q678" s="188"/>
      <c r="R678" s="188"/>
      <c r="S678" s="188"/>
      <c r="T678" s="188"/>
      <c r="U678" s="188"/>
      <c r="V678" s="188"/>
      <c r="W678" s="188"/>
      <c r="X678" s="188"/>
      <c r="Y678" s="188"/>
    </row>
    <row r="679" spans="1:25" ht="14.4" x14ac:dyDescent="0.3">
      <c r="A679" s="188"/>
      <c r="B679" s="188"/>
      <c r="C679" s="188"/>
      <c r="D679" s="188"/>
      <c r="E679" s="188"/>
      <c r="F679" s="188"/>
      <c r="G679" s="188"/>
      <c r="H679" s="188"/>
      <c r="I679" s="188"/>
      <c r="J679" s="188"/>
      <c r="K679" s="188"/>
      <c r="L679" s="188"/>
      <c r="M679" s="188"/>
      <c r="N679" s="188"/>
      <c r="O679" s="188"/>
      <c r="P679" s="188"/>
      <c r="Q679" s="188"/>
      <c r="R679" s="188"/>
      <c r="S679" s="188"/>
      <c r="T679" s="188"/>
      <c r="U679" s="188"/>
      <c r="V679" s="188"/>
      <c r="W679" s="188"/>
      <c r="X679" s="188"/>
      <c r="Y679" s="188"/>
    </row>
    <row r="680" spans="1:25" ht="14.4" x14ac:dyDescent="0.3">
      <c r="A680" s="188"/>
      <c r="B680" s="188"/>
      <c r="C680" s="188"/>
      <c r="D680" s="188"/>
      <c r="E680" s="188"/>
      <c r="F680" s="188"/>
      <c r="G680" s="188"/>
      <c r="H680" s="188"/>
      <c r="I680" s="188"/>
      <c r="J680" s="188"/>
      <c r="K680" s="188"/>
      <c r="L680" s="188"/>
      <c r="M680" s="188"/>
      <c r="N680" s="188"/>
      <c r="O680" s="188"/>
      <c r="P680" s="188"/>
      <c r="Q680" s="188"/>
      <c r="R680" s="188"/>
      <c r="S680" s="188"/>
      <c r="T680" s="188"/>
      <c r="U680" s="188"/>
      <c r="V680" s="188"/>
      <c r="W680" s="188"/>
      <c r="X680" s="188"/>
      <c r="Y680" s="188"/>
    </row>
    <row r="681" spans="1:25" ht="14.4" x14ac:dyDescent="0.3">
      <c r="A681" s="188"/>
      <c r="B681" s="188"/>
      <c r="C681" s="188"/>
      <c r="D681" s="188"/>
      <c r="E681" s="188"/>
      <c r="F681" s="188"/>
      <c r="G681" s="188"/>
      <c r="H681" s="188"/>
      <c r="I681" s="188"/>
      <c r="J681" s="188"/>
      <c r="K681" s="188"/>
      <c r="L681" s="188"/>
      <c r="M681" s="188"/>
      <c r="N681" s="188"/>
      <c r="O681" s="188"/>
      <c r="P681" s="188"/>
      <c r="Q681" s="188"/>
      <c r="R681" s="188"/>
      <c r="S681" s="188"/>
      <c r="T681" s="188"/>
      <c r="U681" s="188"/>
      <c r="V681" s="188"/>
      <c r="W681" s="188"/>
      <c r="X681" s="188"/>
      <c r="Y681" s="188"/>
    </row>
    <row r="682" spans="1:25" ht="14.4" x14ac:dyDescent="0.3">
      <c r="A682" s="188"/>
      <c r="B682" s="188"/>
      <c r="C682" s="188"/>
      <c r="D682" s="188"/>
      <c r="E682" s="188"/>
      <c r="F682" s="188"/>
      <c r="G682" s="188"/>
      <c r="H682" s="188"/>
      <c r="I682" s="188"/>
      <c r="J682" s="188"/>
      <c r="K682" s="188"/>
      <c r="L682" s="188"/>
      <c r="M682" s="188"/>
      <c r="N682" s="188"/>
      <c r="O682" s="188"/>
      <c r="P682" s="188"/>
      <c r="Q682" s="188"/>
      <c r="R682" s="188"/>
      <c r="S682" s="188"/>
      <c r="T682" s="188"/>
      <c r="U682" s="188"/>
      <c r="V682" s="188"/>
      <c r="W682" s="188"/>
      <c r="X682" s="188"/>
      <c r="Y682" s="188"/>
    </row>
    <row r="683" spans="1:25" ht="14.4" x14ac:dyDescent="0.3">
      <c r="A683" s="188"/>
      <c r="B683" s="188"/>
      <c r="C683" s="188"/>
      <c r="D683" s="188"/>
      <c r="E683" s="188"/>
      <c r="F683" s="188"/>
      <c r="G683" s="188"/>
      <c r="H683" s="188"/>
      <c r="I683" s="188"/>
      <c r="J683" s="188"/>
      <c r="K683" s="188"/>
      <c r="L683" s="188"/>
      <c r="M683" s="188"/>
      <c r="N683" s="188"/>
      <c r="O683" s="188"/>
      <c r="P683" s="188"/>
      <c r="Q683" s="188"/>
      <c r="R683" s="188"/>
      <c r="S683" s="188"/>
      <c r="T683" s="188"/>
      <c r="U683" s="188"/>
      <c r="V683" s="188"/>
      <c r="W683" s="188"/>
      <c r="X683" s="188"/>
      <c r="Y683" s="188"/>
    </row>
    <row r="684" spans="1:25" ht="14.4" x14ac:dyDescent="0.3">
      <c r="A684" s="188"/>
      <c r="B684" s="188"/>
      <c r="C684" s="188"/>
      <c r="D684" s="188"/>
      <c r="E684" s="188"/>
      <c r="F684" s="188"/>
      <c r="G684" s="188"/>
      <c r="H684" s="188"/>
      <c r="I684" s="188"/>
      <c r="J684" s="188"/>
      <c r="K684" s="188"/>
      <c r="L684" s="188"/>
      <c r="M684" s="188"/>
      <c r="N684" s="188"/>
      <c r="O684" s="188"/>
      <c r="P684" s="188"/>
      <c r="Q684" s="188"/>
      <c r="R684" s="188"/>
      <c r="S684" s="188"/>
      <c r="T684" s="188"/>
      <c r="U684" s="188"/>
      <c r="V684" s="188"/>
      <c r="W684" s="188"/>
      <c r="X684" s="188"/>
      <c r="Y684" s="188"/>
    </row>
    <row r="685" spans="1:25" ht="14.4" x14ac:dyDescent="0.3">
      <c r="A685" s="188"/>
      <c r="B685" s="188"/>
      <c r="C685" s="188"/>
      <c r="D685" s="188"/>
      <c r="E685" s="188"/>
      <c r="F685" s="188"/>
      <c r="G685" s="188"/>
      <c r="H685" s="188"/>
      <c r="I685" s="188"/>
      <c r="J685" s="188"/>
      <c r="K685" s="188"/>
      <c r="L685" s="188"/>
      <c r="M685" s="188"/>
      <c r="N685" s="188"/>
      <c r="O685" s="188"/>
      <c r="P685" s="188"/>
      <c r="Q685" s="188"/>
      <c r="R685" s="188"/>
      <c r="S685" s="188"/>
      <c r="T685" s="188"/>
      <c r="U685" s="188"/>
      <c r="V685" s="188"/>
      <c r="W685" s="188"/>
      <c r="X685" s="188"/>
      <c r="Y685" s="188"/>
    </row>
    <row r="686" spans="1:25" ht="14.4" x14ac:dyDescent="0.3">
      <c r="A686" s="188"/>
      <c r="B686" s="188"/>
      <c r="C686" s="188"/>
      <c r="D686" s="188"/>
      <c r="E686" s="188"/>
      <c r="F686" s="188"/>
      <c r="G686" s="188"/>
      <c r="H686" s="188"/>
      <c r="I686" s="188"/>
      <c r="J686" s="188"/>
      <c r="K686" s="188"/>
      <c r="L686" s="188"/>
      <c r="M686" s="188"/>
      <c r="N686" s="188"/>
      <c r="O686" s="188"/>
      <c r="P686" s="188"/>
      <c r="Q686" s="188"/>
      <c r="R686" s="188"/>
      <c r="S686" s="188"/>
      <c r="T686" s="188"/>
      <c r="U686" s="188"/>
      <c r="V686" s="188"/>
      <c r="W686" s="188"/>
      <c r="X686" s="188"/>
      <c r="Y686" s="188"/>
    </row>
    <row r="687" spans="1:25" ht="14.4" x14ac:dyDescent="0.3">
      <c r="A687" s="188"/>
      <c r="B687" s="188"/>
      <c r="C687" s="188"/>
      <c r="D687" s="188"/>
      <c r="E687" s="188"/>
      <c r="F687" s="188"/>
      <c r="G687" s="188"/>
      <c r="H687" s="188"/>
      <c r="I687" s="188"/>
      <c r="J687" s="188"/>
      <c r="K687" s="188"/>
      <c r="L687" s="188"/>
      <c r="M687" s="188"/>
      <c r="N687" s="188"/>
      <c r="O687" s="188"/>
      <c r="P687" s="188"/>
      <c r="Q687" s="188"/>
      <c r="R687" s="188"/>
      <c r="S687" s="188"/>
      <c r="T687" s="188"/>
      <c r="U687" s="188"/>
      <c r="V687" s="188"/>
      <c r="W687" s="188"/>
      <c r="X687" s="188"/>
      <c r="Y687" s="188"/>
    </row>
    <row r="688" spans="1:25" ht="14.4" x14ac:dyDescent="0.3">
      <c r="A688" s="188"/>
      <c r="B688" s="188"/>
      <c r="C688" s="188"/>
      <c r="D688" s="188"/>
      <c r="E688" s="188"/>
      <c r="F688" s="188"/>
      <c r="G688" s="188"/>
      <c r="H688" s="188"/>
      <c r="I688" s="188"/>
      <c r="J688" s="188"/>
      <c r="K688" s="188"/>
      <c r="L688" s="188"/>
      <c r="M688" s="188"/>
      <c r="N688" s="188"/>
      <c r="O688" s="188"/>
      <c r="P688" s="188"/>
      <c r="Q688" s="188"/>
      <c r="R688" s="188"/>
      <c r="S688" s="188"/>
      <c r="T688" s="188"/>
      <c r="U688" s="188"/>
      <c r="V688" s="188"/>
      <c r="W688" s="188"/>
      <c r="X688" s="188"/>
      <c r="Y688" s="188"/>
    </row>
    <row r="689" spans="1:25" ht="14.4" x14ac:dyDescent="0.3">
      <c r="A689" s="188"/>
      <c r="B689" s="188"/>
      <c r="C689" s="188"/>
      <c r="D689" s="188"/>
      <c r="E689" s="188"/>
      <c r="F689" s="188"/>
      <c r="G689" s="188"/>
      <c r="H689" s="188"/>
      <c r="I689" s="188"/>
      <c r="J689" s="188"/>
      <c r="K689" s="188"/>
      <c r="L689" s="188"/>
      <c r="M689" s="188"/>
      <c r="N689" s="188"/>
      <c r="O689" s="188"/>
      <c r="P689" s="188"/>
      <c r="Q689" s="188"/>
      <c r="R689" s="188"/>
      <c r="S689" s="188"/>
      <c r="T689" s="188"/>
      <c r="U689" s="188"/>
      <c r="V689" s="188"/>
      <c r="W689" s="188"/>
      <c r="X689" s="188"/>
      <c r="Y689" s="188"/>
    </row>
    <row r="690" spans="1:25" ht="14.4" x14ac:dyDescent="0.3">
      <c r="A690" s="188"/>
      <c r="B690" s="188"/>
      <c r="C690" s="188"/>
      <c r="D690" s="188"/>
      <c r="E690" s="188"/>
      <c r="F690" s="188"/>
      <c r="G690" s="188"/>
      <c r="H690" s="188"/>
      <c r="I690" s="188"/>
      <c r="J690" s="188"/>
      <c r="K690" s="188"/>
      <c r="L690" s="188"/>
      <c r="M690" s="188"/>
      <c r="N690" s="188"/>
      <c r="O690" s="188"/>
      <c r="P690" s="188"/>
      <c r="Q690" s="188"/>
      <c r="R690" s="188"/>
      <c r="S690" s="188"/>
      <c r="T690" s="188"/>
      <c r="U690" s="188"/>
      <c r="V690" s="188"/>
      <c r="W690" s="188"/>
      <c r="X690" s="188"/>
      <c r="Y690" s="188"/>
    </row>
    <row r="691" spans="1:25" ht="14.4" x14ac:dyDescent="0.3">
      <c r="A691" s="188"/>
      <c r="B691" s="188"/>
      <c r="C691" s="188"/>
      <c r="D691" s="188"/>
      <c r="E691" s="188"/>
      <c r="F691" s="188"/>
      <c r="G691" s="188"/>
      <c r="H691" s="188"/>
      <c r="I691" s="188"/>
      <c r="J691" s="188"/>
      <c r="K691" s="188"/>
      <c r="L691" s="188"/>
      <c r="M691" s="188"/>
      <c r="N691" s="188"/>
      <c r="O691" s="188"/>
      <c r="P691" s="188"/>
      <c r="Q691" s="188"/>
      <c r="R691" s="188"/>
      <c r="S691" s="188"/>
      <c r="T691" s="188"/>
      <c r="U691" s="188"/>
      <c r="V691" s="188"/>
      <c r="W691" s="188"/>
      <c r="X691" s="188"/>
      <c r="Y691" s="188"/>
    </row>
    <row r="692" spans="1:25" ht="14.4" x14ac:dyDescent="0.3">
      <c r="A692" s="188"/>
      <c r="B692" s="188"/>
      <c r="C692" s="188"/>
      <c r="D692" s="188"/>
      <c r="E692" s="188"/>
      <c r="F692" s="188"/>
      <c r="G692" s="188"/>
      <c r="H692" s="188"/>
      <c r="I692" s="188"/>
      <c r="J692" s="188"/>
      <c r="K692" s="188"/>
      <c r="L692" s="188"/>
      <c r="M692" s="188"/>
      <c r="N692" s="188"/>
      <c r="O692" s="188"/>
      <c r="P692" s="188"/>
      <c r="Q692" s="188"/>
      <c r="R692" s="188"/>
      <c r="S692" s="188"/>
      <c r="T692" s="188"/>
      <c r="U692" s="188"/>
      <c r="V692" s="188"/>
      <c r="W692" s="188"/>
      <c r="X692" s="188"/>
      <c r="Y692" s="188"/>
    </row>
    <row r="693" spans="1:25" ht="14.4" x14ac:dyDescent="0.3">
      <c r="A693" s="188"/>
      <c r="B693" s="188"/>
      <c r="C693" s="188"/>
      <c r="D693" s="188"/>
      <c r="E693" s="188"/>
      <c r="F693" s="188"/>
      <c r="G693" s="188"/>
      <c r="H693" s="188"/>
      <c r="I693" s="188"/>
      <c r="J693" s="188"/>
      <c r="K693" s="188"/>
      <c r="L693" s="188"/>
      <c r="M693" s="188"/>
      <c r="N693" s="188"/>
      <c r="O693" s="188"/>
      <c r="P693" s="188"/>
      <c r="Q693" s="188"/>
      <c r="R693" s="188"/>
      <c r="S693" s="188"/>
      <c r="T693" s="188"/>
      <c r="U693" s="188"/>
      <c r="V693" s="188"/>
      <c r="W693" s="188"/>
      <c r="X693" s="188"/>
      <c r="Y693" s="188"/>
    </row>
    <row r="694" spans="1:25" ht="14.4" x14ac:dyDescent="0.3">
      <c r="A694" s="188"/>
      <c r="B694" s="188"/>
      <c r="C694" s="188"/>
      <c r="D694" s="188"/>
      <c r="E694" s="188"/>
      <c r="F694" s="188"/>
      <c r="G694" s="188"/>
      <c r="H694" s="188"/>
      <c r="I694" s="188"/>
      <c r="J694" s="188"/>
      <c r="K694" s="188"/>
      <c r="L694" s="188"/>
      <c r="M694" s="188"/>
      <c r="N694" s="188"/>
      <c r="O694" s="188"/>
      <c r="P694" s="188"/>
      <c r="Q694" s="188"/>
      <c r="R694" s="188"/>
      <c r="S694" s="188"/>
      <c r="T694" s="188"/>
      <c r="U694" s="188"/>
      <c r="V694" s="188"/>
      <c r="W694" s="188"/>
      <c r="X694" s="188"/>
      <c r="Y694" s="188"/>
    </row>
    <row r="695" spans="1:25" ht="14.4" x14ac:dyDescent="0.3">
      <c r="A695" s="188"/>
      <c r="B695" s="188"/>
      <c r="C695" s="188"/>
      <c r="D695" s="188"/>
      <c r="E695" s="188"/>
      <c r="F695" s="188"/>
      <c r="G695" s="188"/>
      <c r="H695" s="188"/>
      <c r="I695" s="188"/>
      <c r="J695" s="188"/>
      <c r="K695" s="188"/>
      <c r="L695" s="188"/>
      <c r="M695" s="188"/>
      <c r="N695" s="188"/>
      <c r="O695" s="188"/>
      <c r="P695" s="188"/>
      <c r="Q695" s="188"/>
      <c r="R695" s="188"/>
      <c r="S695" s="188"/>
      <c r="T695" s="188"/>
      <c r="U695" s="188"/>
      <c r="V695" s="188"/>
      <c r="W695" s="188"/>
      <c r="X695" s="188"/>
      <c r="Y695" s="188"/>
    </row>
    <row r="696" spans="1:25" ht="14.4" x14ac:dyDescent="0.3">
      <c r="A696" s="188"/>
      <c r="B696" s="188"/>
      <c r="C696" s="188"/>
      <c r="D696" s="188"/>
      <c r="E696" s="188"/>
      <c r="F696" s="188"/>
      <c r="G696" s="188"/>
      <c r="H696" s="188"/>
      <c r="I696" s="188"/>
      <c r="J696" s="188"/>
      <c r="K696" s="188"/>
      <c r="L696" s="188"/>
      <c r="M696" s="188"/>
      <c r="N696" s="188"/>
      <c r="O696" s="188"/>
      <c r="P696" s="188"/>
      <c r="Q696" s="188"/>
      <c r="R696" s="188"/>
      <c r="S696" s="188"/>
      <c r="T696" s="188"/>
      <c r="U696" s="188"/>
      <c r="V696" s="188"/>
      <c r="W696" s="188"/>
      <c r="X696" s="188"/>
      <c r="Y696" s="188"/>
    </row>
    <row r="697" spans="1:25" ht="14.4" x14ac:dyDescent="0.3">
      <c r="A697" s="188"/>
      <c r="B697" s="188"/>
      <c r="C697" s="188"/>
      <c r="D697" s="188"/>
      <c r="E697" s="188"/>
      <c r="F697" s="188"/>
      <c r="G697" s="188"/>
      <c r="H697" s="188"/>
      <c r="I697" s="188"/>
      <c r="J697" s="188"/>
      <c r="K697" s="188"/>
      <c r="L697" s="188"/>
      <c r="M697" s="188"/>
      <c r="N697" s="188"/>
      <c r="O697" s="188"/>
      <c r="P697" s="188"/>
      <c r="Q697" s="188"/>
      <c r="R697" s="188"/>
      <c r="S697" s="188"/>
      <c r="T697" s="188"/>
      <c r="U697" s="188"/>
      <c r="V697" s="188"/>
      <c r="W697" s="188"/>
      <c r="X697" s="188"/>
      <c r="Y697" s="188"/>
    </row>
    <row r="698" spans="1:25" ht="14.4" x14ac:dyDescent="0.3">
      <c r="A698" s="188"/>
      <c r="B698" s="188"/>
      <c r="C698" s="188"/>
      <c r="D698" s="188"/>
      <c r="E698" s="188"/>
      <c r="F698" s="188"/>
      <c r="G698" s="188"/>
      <c r="H698" s="188"/>
      <c r="I698" s="188"/>
      <c r="J698" s="188"/>
      <c r="K698" s="188"/>
      <c r="L698" s="188"/>
      <c r="M698" s="188"/>
      <c r="N698" s="188"/>
      <c r="O698" s="188"/>
      <c r="P698" s="188"/>
      <c r="Q698" s="188"/>
      <c r="R698" s="188"/>
      <c r="S698" s="188"/>
      <c r="T698" s="188"/>
      <c r="U698" s="188"/>
      <c r="V698" s="188"/>
      <c r="W698" s="188"/>
      <c r="X698" s="188"/>
      <c r="Y698" s="188"/>
    </row>
    <row r="699" spans="1:25" ht="14.4" x14ac:dyDescent="0.3">
      <c r="A699" s="188"/>
      <c r="B699" s="188"/>
      <c r="C699" s="188"/>
      <c r="D699" s="188"/>
      <c r="E699" s="188"/>
      <c r="F699" s="188"/>
      <c r="G699" s="188"/>
      <c r="H699" s="188"/>
      <c r="I699" s="188"/>
      <c r="J699" s="188"/>
      <c r="K699" s="188"/>
      <c r="L699" s="188"/>
      <c r="M699" s="188"/>
      <c r="N699" s="188"/>
      <c r="O699" s="188"/>
      <c r="P699" s="188"/>
      <c r="Q699" s="188"/>
      <c r="R699" s="188"/>
      <c r="S699" s="188"/>
      <c r="T699" s="188"/>
      <c r="U699" s="188"/>
      <c r="V699" s="188"/>
      <c r="W699" s="188"/>
      <c r="X699" s="188"/>
      <c r="Y699" s="188"/>
    </row>
    <row r="700" spans="1:25" ht="14.4" x14ac:dyDescent="0.3">
      <c r="A700" s="188"/>
      <c r="B700" s="188"/>
      <c r="C700" s="188"/>
      <c r="D700" s="188"/>
      <c r="E700" s="188"/>
      <c r="F700" s="188"/>
      <c r="G700" s="188"/>
      <c r="H700" s="188"/>
      <c r="I700" s="188"/>
      <c r="J700" s="188"/>
      <c r="K700" s="188"/>
      <c r="L700" s="188"/>
      <c r="M700" s="188"/>
      <c r="N700" s="188"/>
      <c r="O700" s="188"/>
      <c r="P700" s="188"/>
      <c r="Q700" s="188"/>
      <c r="R700" s="188"/>
      <c r="S700" s="188"/>
      <c r="T700" s="188"/>
      <c r="U700" s="188"/>
      <c r="V700" s="188"/>
      <c r="W700" s="188"/>
      <c r="X700" s="188"/>
      <c r="Y700" s="188"/>
    </row>
    <row r="701" spans="1:25" ht="14.4" x14ac:dyDescent="0.3">
      <c r="A701" s="188"/>
      <c r="B701" s="188"/>
      <c r="C701" s="188"/>
      <c r="D701" s="188"/>
      <c r="E701" s="188"/>
      <c r="F701" s="188"/>
      <c r="G701" s="188"/>
      <c r="H701" s="188"/>
      <c r="I701" s="188"/>
      <c r="J701" s="188"/>
      <c r="K701" s="188"/>
      <c r="L701" s="188"/>
      <c r="M701" s="188"/>
      <c r="N701" s="188"/>
      <c r="O701" s="188"/>
      <c r="P701" s="188"/>
      <c r="Q701" s="188"/>
      <c r="R701" s="188"/>
      <c r="S701" s="188"/>
      <c r="T701" s="188"/>
      <c r="U701" s="188"/>
      <c r="V701" s="188"/>
      <c r="W701" s="188"/>
      <c r="X701" s="188"/>
      <c r="Y701" s="188"/>
    </row>
    <row r="702" spans="1:25" ht="14.4" x14ac:dyDescent="0.3">
      <c r="A702" s="188"/>
      <c r="B702" s="188"/>
      <c r="C702" s="188"/>
      <c r="D702" s="188"/>
      <c r="E702" s="188"/>
      <c r="F702" s="188"/>
      <c r="G702" s="188"/>
      <c r="H702" s="188"/>
      <c r="I702" s="188"/>
      <c r="J702" s="188"/>
      <c r="K702" s="188"/>
      <c r="L702" s="188"/>
      <c r="M702" s="188"/>
      <c r="N702" s="188"/>
      <c r="O702" s="188"/>
      <c r="P702" s="188"/>
      <c r="Q702" s="188"/>
      <c r="R702" s="188"/>
      <c r="S702" s="188"/>
      <c r="T702" s="188"/>
      <c r="U702" s="188"/>
      <c r="V702" s="188"/>
      <c r="W702" s="188"/>
      <c r="X702" s="188"/>
      <c r="Y702" s="188"/>
    </row>
    <row r="703" spans="1:25" ht="14.4" x14ac:dyDescent="0.3">
      <c r="A703" s="188"/>
      <c r="B703" s="188"/>
      <c r="C703" s="188"/>
      <c r="D703" s="188"/>
      <c r="E703" s="188"/>
      <c r="F703" s="188"/>
      <c r="G703" s="188"/>
      <c r="H703" s="188"/>
      <c r="I703" s="188"/>
      <c r="J703" s="188"/>
      <c r="K703" s="188"/>
      <c r="L703" s="188"/>
      <c r="M703" s="188"/>
      <c r="N703" s="188"/>
      <c r="O703" s="188"/>
      <c r="P703" s="188"/>
      <c r="Q703" s="188"/>
      <c r="R703" s="188"/>
      <c r="S703" s="188"/>
      <c r="T703" s="188"/>
      <c r="U703" s="188"/>
      <c r="V703" s="188"/>
      <c r="W703" s="188"/>
      <c r="X703" s="188"/>
      <c r="Y703" s="188"/>
    </row>
    <row r="704" spans="1:25" ht="14.4" x14ac:dyDescent="0.3">
      <c r="A704" s="188"/>
      <c r="B704" s="188"/>
      <c r="C704" s="188"/>
      <c r="D704" s="188"/>
      <c r="E704" s="188"/>
      <c r="F704" s="188"/>
      <c r="G704" s="188"/>
      <c r="H704" s="188"/>
      <c r="I704" s="188"/>
      <c r="J704" s="188"/>
      <c r="K704" s="188"/>
      <c r="L704" s="188"/>
      <c r="M704" s="188"/>
      <c r="N704" s="188"/>
      <c r="O704" s="188"/>
      <c r="P704" s="188"/>
      <c r="Q704" s="188"/>
      <c r="R704" s="188"/>
      <c r="S704" s="188"/>
      <c r="T704" s="188"/>
      <c r="U704" s="188"/>
      <c r="V704" s="188"/>
      <c r="W704" s="188"/>
      <c r="X704" s="188"/>
      <c r="Y704" s="188"/>
    </row>
    <row r="705" spans="1:25" ht="14.4" x14ac:dyDescent="0.3">
      <c r="A705" s="188"/>
      <c r="B705" s="188"/>
      <c r="C705" s="188"/>
      <c r="D705" s="188"/>
      <c r="E705" s="188"/>
      <c r="F705" s="188"/>
      <c r="G705" s="188"/>
      <c r="H705" s="188"/>
      <c r="I705" s="188"/>
      <c r="J705" s="188"/>
      <c r="K705" s="188"/>
      <c r="L705" s="188"/>
      <c r="M705" s="188"/>
      <c r="N705" s="188"/>
      <c r="O705" s="188"/>
      <c r="P705" s="188"/>
      <c r="Q705" s="188"/>
      <c r="R705" s="188"/>
      <c r="S705" s="188"/>
      <c r="T705" s="188"/>
      <c r="U705" s="188"/>
      <c r="V705" s="188"/>
      <c r="W705" s="188"/>
      <c r="X705" s="188"/>
      <c r="Y705" s="188"/>
    </row>
    <row r="706" spans="1:25" ht="14.4" x14ac:dyDescent="0.3">
      <c r="A706" s="188"/>
      <c r="B706" s="188"/>
      <c r="C706" s="188"/>
      <c r="D706" s="188"/>
      <c r="E706" s="188"/>
      <c r="F706" s="188"/>
      <c r="G706" s="188"/>
      <c r="H706" s="188"/>
      <c r="I706" s="188"/>
      <c r="J706" s="188"/>
      <c r="K706" s="188"/>
      <c r="L706" s="188"/>
      <c r="M706" s="188"/>
      <c r="N706" s="188"/>
      <c r="O706" s="188"/>
      <c r="P706" s="188"/>
      <c r="Q706" s="188"/>
      <c r="R706" s="188"/>
      <c r="S706" s="188"/>
      <c r="T706" s="188"/>
      <c r="U706" s="188"/>
      <c r="V706" s="188"/>
      <c r="W706" s="188"/>
      <c r="X706" s="188"/>
      <c r="Y706" s="188"/>
    </row>
    <row r="707" spans="1:25" ht="14.4" x14ac:dyDescent="0.3">
      <c r="A707" s="188"/>
      <c r="B707" s="188"/>
      <c r="C707" s="188"/>
      <c r="D707" s="188"/>
      <c r="E707" s="188"/>
      <c r="F707" s="188"/>
      <c r="G707" s="188"/>
      <c r="H707" s="188"/>
      <c r="I707" s="188"/>
      <c r="J707" s="188"/>
      <c r="K707" s="188"/>
      <c r="L707" s="188"/>
      <c r="M707" s="188"/>
      <c r="N707" s="188"/>
      <c r="O707" s="188"/>
      <c r="P707" s="188"/>
      <c r="Q707" s="188"/>
      <c r="R707" s="188"/>
      <c r="S707" s="188"/>
      <c r="T707" s="188"/>
      <c r="U707" s="188"/>
      <c r="V707" s="188"/>
      <c r="W707" s="188"/>
      <c r="X707" s="188"/>
      <c r="Y707" s="188"/>
    </row>
    <row r="708" spans="1:25" ht="14.4" x14ac:dyDescent="0.3">
      <c r="A708" s="188"/>
      <c r="B708" s="188"/>
      <c r="C708" s="188"/>
      <c r="D708" s="188"/>
      <c r="E708" s="188"/>
      <c r="F708" s="188"/>
      <c r="G708" s="188"/>
      <c r="H708" s="188"/>
      <c r="I708" s="188"/>
      <c r="J708" s="188"/>
      <c r="K708" s="188"/>
      <c r="L708" s="188"/>
      <c r="M708" s="188"/>
      <c r="N708" s="188"/>
      <c r="O708" s="188"/>
      <c r="P708" s="188"/>
      <c r="Q708" s="188"/>
      <c r="R708" s="188"/>
      <c r="S708" s="188"/>
      <c r="T708" s="188"/>
      <c r="U708" s="188"/>
      <c r="V708" s="188"/>
      <c r="W708" s="188"/>
      <c r="X708" s="188"/>
      <c r="Y708" s="188"/>
    </row>
    <row r="709" spans="1:25" ht="14.4" x14ac:dyDescent="0.3">
      <c r="A709" s="188"/>
      <c r="B709" s="188"/>
      <c r="C709" s="188"/>
      <c r="D709" s="188"/>
      <c r="E709" s="188"/>
      <c r="F709" s="188"/>
      <c r="G709" s="188"/>
      <c r="H709" s="188"/>
      <c r="I709" s="188"/>
      <c r="J709" s="188"/>
      <c r="K709" s="188"/>
      <c r="L709" s="188"/>
      <c r="M709" s="188"/>
      <c r="N709" s="188"/>
      <c r="O709" s="188"/>
      <c r="P709" s="188"/>
      <c r="Q709" s="188"/>
      <c r="R709" s="188"/>
      <c r="S709" s="188"/>
      <c r="T709" s="188"/>
      <c r="U709" s="188"/>
      <c r="V709" s="188"/>
      <c r="W709" s="188"/>
      <c r="X709" s="188"/>
      <c r="Y709" s="188"/>
    </row>
    <row r="710" spans="1:25" ht="14.4" x14ac:dyDescent="0.3">
      <c r="A710" s="188"/>
      <c r="B710" s="188"/>
      <c r="C710" s="188"/>
      <c r="D710" s="188"/>
      <c r="E710" s="188"/>
      <c r="F710" s="188"/>
      <c r="G710" s="188"/>
      <c r="H710" s="188"/>
      <c r="I710" s="188"/>
      <c r="J710" s="188"/>
      <c r="K710" s="188"/>
      <c r="L710" s="188"/>
      <c r="M710" s="188"/>
      <c r="N710" s="188"/>
      <c r="O710" s="188"/>
      <c r="P710" s="188"/>
      <c r="Q710" s="188"/>
      <c r="R710" s="188"/>
      <c r="S710" s="188"/>
      <c r="T710" s="188"/>
      <c r="U710" s="188"/>
      <c r="V710" s="188"/>
      <c r="W710" s="188"/>
      <c r="X710" s="188"/>
      <c r="Y710" s="188"/>
    </row>
    <row r="711" spans="1:25" ht="14.4" x14ac:dyDescent="0.3">
      <c r="A711" s="188"/>
      <c r="B711" s="188"/>
      <c r="C711" s="188"/>
      <c r="D711" s="188"/>
      <c r="E711" s="188"/>
      <c r="F711" s="188"/>
      <c r="G711" s="188"/>
      <c r="H711" s="188"/>
      <c r="I711" s="188"/>
      <c r="J711" s="188"/>
      <c r="K711" s="188"/>
      <c r="L711" s="188"/>
      <c r="M711" s="188"/>
      <c r="N711" s="188"/>
      <c r="O711" s="188"/>
      <c r="P711" s="188"/>
      <c r="Q711" s="188"/>
      <c r="R711" s="188"/>
      <c r="S711" s="188"/>
      <c r="T711" s="188"/>
      <c r="U711" s="188"/>
      <c r="V711" s="188"/>
      <c r="W711" s="188"/>
      <c r="X711" s="188"/>
      <c r="Y711" s="188"/>
    </row>
    <row r="712" spans="1:25" ht="14.4" x14ac:dyDescent="0.3">
      <c r="A712" s="188"/>
      <c r="B712" s="188"/>
      <c r="C712" s="188"/>
      <c r="D712" s="188"/>
      <c r="E712" s="188"/>
      <c r="F712" s="188"/>
      <c r="G712" s="188"/>
      <c r="H712" s="188"/>
      <c r="I712" s="188"/>
      <c r="J712" s="188"/>
      <c r="K712" s="188"/>
      <c r="L712" s="188"/>
      <c r="M712" s="188"/>
      <c r="N712" s="188"/>
      <c r="O712" s="188"/>
      <c r="P712" s="188"/>
      <c r="Q712" s="188"/>
      <c r="R712" s="188"/>
      <c r="S712" s="188"/>
      <c r="T712" s="188"/>
      <c r="U712" s="188"/>
      <c r="V712" s="188"/>
      <c r="W712" s="188"/>
      <c r="X712" s="188"/>
      <c r="Y712" s="188"/>
    </row>
    <row r="713" spans="1:25" ht="14.4" x14ac:dyDescent="0.3">
      <c r="A713" s="188"/>
      <c r="B713" s="188"/>
      <c r="C713" s="188"/>
      <c r="D713" s="188"/>
      <c r="E713" s="188"/>
      <c r="F713" s="188"/>
      <c r="G713" s="188"/>
      <c r="H713" s="188"/>
      <c r="I713" s="188"/>
      <c r="J713" s="188"/>
      <c r="K713" s="188"/>
      <c r="L713" s="188"/>
      <c r="M713" s="188"/>
      <c r="N713" s="188"/>
      <c r="O713" s="188"/>
      <c r="P713" s="188"/>
      <c r="Q713" s="188"/>
      <c r="R713" s="188"/>
      <c r="S713" s="188"/>
      <c r="T713" s="188"/>
      <c r="U713" s="188"/>
      <c r="V713" s="188"/>
      <c r="W713" s="188"/>
      <c r="X713" s="188"/>
      <c r="Y713" s="188"/>
    </row>
    <row r="714" spans="1:25" ht="14.4" x14ac:dyDescent="0.3">
      <c r="A714" s="188"/>
      <c r="B714" s="188"/>
      <c r="C714" s="188"/>
      <c r="D714" s="188"/>
      <c r="E714" s="188"/>
      <c r="F714" s="188"/>
      <c r="G714" s="188"/>
      <c r="H714" s="188"/>
      <c r="I714" s="188"/>
      <c r="J714" s="188"/>
      <c r="K714" s="188"/>
      <c r="L714" s="188"/>
      <c r="M714" s="188"/>
      <c r="N714" s="188"/>
      <c r="O714" s="188"/>
      <c r="P714" s="188"/>
      <c r="Q714" s="188"/>
      <c r="R714" s="188"/>
      <c r="S714" s="188"/>
      <c r="T714" s="188"/>
      <c r="U714" s="188"/>
      <c r="V714" s="188"/>
      <c r="W714" s="188"/>
      <c r="X714" s="188"/>
      <c r="Y714" s="188"/>
    </row>
    <row r="715" spans="1:25" ht="14.4" x14ac:dyDescent="0.3">
      <c r="A715" s="188"/>
      <c r="B715" s="188"/>
      <c r="C715" s="188"/>
      <c r="D715" s="188"/>
      <c r="E715" s="188"/>
      <c r="F715" s="188"/>
      <c r="G715" s="188"/>
      <c r="H715" s="188"/>
      <c r="I715" s="188"/>
      <c r="J715" s="188"/>
      <c r="K715" s="188"/>
      <c r="L715" s="188"/>
      <c r="M715" s="188"/>
      <c r="N715" s="188"/>
      <c r="O715" s="188"/>
      <c r="P715" s="188"/>
      <c r="Q715" s="188"/>
      <c r="R715" s="188"/>
      <c r="S715" s="188"/>
      <c r="T715" s="188"/>
      <c r="U715" s="188"/>
      <c r="V715" s="188"/>
      <c r="W715" s="188"/>
      <c r="X715" s="188"/>
      <c r="Y715" s="188"/>
    </row>
    <row r="716" spans="1:25" ht="14.4" x14ac:dyDescent="0.3">
      <c r="A716" s="188"/>
      <c r="B716" s="188"/>
      <c r="C716" s="188"/>
      <c r="D716" s="188"/>
      <c r="E716" s="188"/>
      <c r="F716" s="188"/>
      <c r="G716" s="188"/>
      <c r="H716" s="188"/>
      <c r="I716" s="188"/>
      <c r="J716" s="188"/>
      <c r="K716" s="188"/>
      <c r="L716" s="188"/>
      <c r="M716" s="188"/>
      <c r="N716" s="188"/>
      <c r="O716" s="188"/>
      <c r="P716" s="188"/>
      <c r="Q716" s="188"/>
      <c r="R716" s="188"/>
      <c r="S716" s="188"/>
      <c r="T716" s="188"/>
      <c r="U716" s="188"/>
      <c r="V716" s="188"/>
      <c r="W716" s="188"/>
      <c r="X716" s="188"/>
      <c r="Y716" s="188"/>
    </row>
    <row r="717" spans="1:25" ht="14.4" x14ac:dyDescent="0.3">
      <c r="A717" s="188"/>
      <c r="B717" s="188"/>
      <c r="C717" s="188"/>
      <c r="D717" s="188"/>
      <c r="E717" s="188"/>
      <c r="F717" s="188"/>
      <c r="G717" s="188"/>
      <c r="H717" s="188"/>
      <c r="I717" s="188"/>
      <c r="J717" s="188"/>
      <c r="K717" s="188"/>
      <c r="L717" s="188"/>
      <c r="M717" s="188"/>
      <c r="N717" s="188"/>
      <c r="O717" s="188"/>
      <c r="P717" s="188"/>
      <c r="Q717" s="188"/>
      <c r="R717" s="188"/>
      <c r="S717" s="188"/>
      <c r="T717" s="188"/>
      <c r="U717" s="188"/>
      <c r="V717" s="188"/>
      <c r="W717" s="188"/>
      <c r="X717" s="188"/>
      <c r="Y717" s="188"/>
    </row>
    <row r="718" spans="1:25" ht="14.4" x14ac:dyDescent="0.3">
      <c r="A718" s="188"/>
      <c r="B718" s="188"/>
      <c r="C718" s="188"/>
      <c r="D718" s="188"/>
      <c r="E718" s="188"/>
      <c r="F718" s="188"/>
      <c r="G718" s="188"/>
      <c r="H718" s="188"/>
      <c r="I718" s="188"/>
      <c r="J718" s="188"/>
      <c r="K718" s="188"/>
      <c r="L718" s="188"/>
      <c r="M718" s="188"/>
      <c r="N718" s="188"/>
      <c r="O718" s="188"/>
      <c r="P718" s="188"/>
      <c r="Q718" s="188"/>
      <c r="R718" s="188"/>
      <c r="S718" s="188"/>
      <c r="T718" s="188"/>
      <c r="U718" s="188"/>
      <c r="V718" s="188"/>
      <c r="W718" s="188"/>
      <c r="X718" s="188"/>
      <c r="Y718" s="188"/>
    </row>
    <row r="719" spans="1:25" ht="14.4" x14ac:dyDescent="0.3">
      <c r="A719" s="188"/>
      <c r="B719" s="188"/>
      <c r="C719" s="188"/>
      <c r="D719" s="188"/>
      <c r="E719" s="188"/>
      <c r="F719" s="188"/>
      <c r="G719" s="188"/>
      <c r="H719" s="188"/>
      <c r="I719" s="188"/>
      <c r="J719" s="188"/>
      <c r="K719" s="188"/>
      <c r="L719" s="188"/>
      <c r="M719" s="188"/>
      <c r="N719" s="188"/>
      <c r="O719" s="188"/>
      <c r="P719" s="188"/>
      <c r="Q719" s="188"/>
      <c r="R719" s="188"/>
      <c r="S719" s="188"/>
      <c r="T719" s="188"/>
      <c r="U719" s="188"/>
      <c r="V719" s="188"/>
      <c r="W719" s="188"/>
      <c r="X719" s="188"/>
      <c r="Y719" s="188"/>
    </row>
    <row r="720" spans="1:25" ht="14.4" x14ac:dyDescent="0.3">
      <c r="A720" s="188"/>
      <c r="B720" s="188"/>
      <c r="C720" s="188"/>
      <c r="D720" s="188"/>
      <c r="E720" s="188"/>
      <c r="F720" s="188"/>
      <c r="G720" s="188"/>
      <c r="H720" s="188"/>
      <c r="I720" s="188"/>
      <c r="J720" s="188"/>
      <c r="K720" s="188"/>
      <c r="L720" s="188"/>
      <c r="M720" s="188"/>
      <c r="N720" s="188"/>
      <c r="O720" s="188"/>
      <c r="P720" s="188"/>
      <c r="Q720" s="188"/>
      <c r="R720" s="188"/>
      <c r="S720" s="188"/>
      <c r="T720" s="188"/>
      <c r="U720" s="188"/>
      <c r="V720" s="188"/>
      <c r="W720" s="188"/>
      <c r="X720" s="188"/>
      <c r="Y720" s="188"/>
    </row>
    <row r="721" spans="1:25" ht="14.4" x14ac:dyDescent="0.3">
      <c r="A721" s="188"/>
      <c r="B721" s="188"/>
      <c r="C721" s="188"/>
      <c r="D721" s="188"/>
      <c r="E721" s="188"/>
      <c r="F721" s="188"/>
      <c r="G721" s="188"/>
      <c r="H721" s="188"/>
      <c r="I721" s="188"/>
      <c r="J721" s="188"/>
      <c r="K721" s="188"/>
      <c r="L721" s="188"/>
      <c r="M721" s="188"/>
      <c r="N721" s="188"/>
      <c r="O721" s="188"/>
      <c r="P721" s="188"/>
      <c r="Q721" s="188"/>
      <c r="R721" s="188"/>
      <c r="S721" s="188"/>
      <c r="T721" s="188"/>
      <c r="U721" s="188"/>
      <c r="V721" s="188"/>
      <c r="W721" s="188"/>
      <c r="X721" s="188"/>
      <c r="Y721" s="188"/>
    </row>
    <row r="722" spans="1:25" ht="14.4" x14ac:dyDescent="0.3">
      <c r="A722" s="188"/>
      <c r="B722" s="188"/>
      <c r="C722" s="188"/>
      <c r="D722" s="188"/>
      <c r="E722" s="188"/>
      <c r="F722" s="188"/>
      <c r="G722" s="188"/>
      <c r="H722" s="188"/>
      <c r="I722" s="188"/>
      <c r="J722" s="188"/>
      <c r="K722" s="188"/>
      <c r="L722" s="188"/>
      <c r="M722" s="188"/>
      <c r="N722" s="188"/>
      <c r="O722" s="188"/>
      <c r="P722" s="188"/>
      <c r="Q722" s="188"/>
      <c r="R722" s="188"/>
      <c r="S722" s="188"/>
      <c r="T722" s="188"/>
      <c r="U722" s="188"/>
      <c r="V722" s="188"/>
      <c r="W722" s="188"/>
      <c r="X722" s="188"/>
      <c r="Y722" s="188"/>
    </row>
    <row r="723" spans="1:25" ht="14.4" x14ac:dyDescent="0.3">
      <c r="A723" s="188"/>
      <c r="B723" s="188"/>
      <c r="C723" s="188"/>
      <c r="D723" s="188"/>
      <c r="E723" s="188"/>
      <c r="F723" s="188"/>
      <c r="G723" s="188"/>
      <c r="H723" s="188"/>
      <c r="I723" s="188"/>
      <c r="J723" s="188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8"/>
      <c r="V723" s="188"/>
      <c r="W723" s="188"/>
      <c r="X723" s="188"/>
      <c r="Y723" s="188"/>
    </row>
    <row r="724" spans="1:25" ht="14.4" x14ac:dyDescent="0.3">
      <c r="A724" s="188"/>
      <c r="B724" s="188"/>
      <c r="C724" s="188"/>
      <c r="D724" s="188"/>
      <c r="E724" s="188"/>
      <c r="F724" s="188"/>
      <c r="G724" s="188"/>
      <c r="H724" s="188"/>
      <c r="I724" s="188"/>
      <c r="J724" s="188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  <c r="X724" s="188"/>
      <c r="Y724" s="188"/>
    </row>
    <row r="725" spans="1:25" ht="14.4" x14ac:dyDescent="0.3">
      <c r="A725" s="188"/>
      <c r="B725" s="188"/>
      <c r="C725" s="188"/>
      <c r="D725" s="188"/>
      <c r="E725" s="188"/>
      <c r="F725" s="188"/>
      <c r="G725" s="188"/>
      <c r="H725" s="188"/>
      <c r="I725" s="188"/>
      <c r="J725" s="188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8"/>
      <c r="V725" s="188"/>
      <c r="W725" s="188"/>
      <c r="X725" s="188"/>
      <c r="Y725" s="188"/>
    </row>
    <row r="726" spans="1:25" ht="14.4" x14ac:dyDescent="0.3">
      <c r="A726" s="188"/>
      <c r="B726" s="188"/>
      <c r="C726" s="188"/>
      <c r="D726" s="188"/>
      <c r="E726" s="188"/>
      <c r="F726" s="188"/>
      <c r="G726" s="188"/>
      <c r="H726" s="188"/>
      <c r="I726" s="188"/>
      <c r="J726" s="188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</row>
    <row r="727" spans="1:25" ht="14.4" x14ac:dyDescent="0.3">
      <c r="A727" s="188"/>
      <c r="B727" s="188"/>
      <c r="C727" s="188"/>
      <c r="D727" s="188"/>
      <c r="E727" s="188"/>
      <c r="F727" s="188"/>
      <c r="G727" s="188"/>
      <c r="H727" s="188"/>
      <c r="I727" s="188"/>
      <c r="J727" s="188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</row>
    <row r="728" spans="1:25" ht="14.4" x14ac:dyDescent="0.3">
      <c r="A728" s="188"/>
      <c r="B728" s="188"/>
      <c r="C728" s="188"/>
      <c r="D728" s="188"/>
      <c r="E728" s="188"/>
      <c r="F728" s="188"/>
      <c r="G728" s="188"/>
      <c r="H728" s="188"/>
      <c r="I728" s="188"/>
      <c r="J728" s="188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</row>
    <row r="729" spans="1:25" ht="14.4" x14ac:dyDescent="0.3">
      <c r="A729" s="188"/>
      <c r="B729" s="188"/>
      <c r="C729" s="188"/>
      <c r="D729" s="188"/>
      <c r="E729" s="188"/>
      <c r="F729" s="188"/>
      <c r="G729" s="188"/>
      <c r="H729" s="188"/>
      <c r="I729" s="188"/>
      <c r="J729" s="188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</row>
    <row r="730" spans="1:25" ht="14.4" x14ac:dyDescent="0.3">
      <c r="A730" s="188"/>
      <c r="B730" s="188"/>
      <c r="C730" s="188"/>
      <c r="D730" s="188"/>
      <c r="E730" s="188"/>
      <c r="F730" s="188"/>
      <c r="G730" s="188"/>
      <c r="H730" s="188"/>
      <c r="I730" s="188"/>
      <c r="J730" s="188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</row>
    <row r="731" spans="1:25" ht="14.4" x14ac:dyDescent="0.3">
      <c r="A731" s="188"/>
      <c r="B731" s="188"/>
      <c r="C731" s="188"/>
      <c r="D731" s="188"/>
      <c r="E731" s="188"/>
      <c r="F731" s="188"/>
      <c r="G731" s="188"/>
      <c r="H731" s="188"/>
      <c r="I731" s="188"/>
      <c r="J731" s="188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</row>
    <row r="732" spans="1:25" ht="14.4" x14ac:dyDescent="0.3">
      <c r="A732" s="188"/>
      <c r="B732" s="188"/>
      <c r="C732" s="188"/>
      <c r="D732" s="188"/>
      <c r="E732" s="188"/>
      <c r="F732" s="188"/>
      <c r="G732" s="188"/>
      <c r="H732" s="188"/>
      <c r="I732" s="188"/>
      <c r="J732" s="188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</row>
    <row r="733" spans="1:25" ht="14.4" x14ac:dyDescent="0.3">
      <c r="A733" s="188"/>
      <c r="B733" s="188"/>
      <c r="C733" s="188"/>
      <c r="D733" s="188"/>
      <c r="E733" s="188"/>
      <c r="F733" s="188"/>
      <c r="G733" s="188"/>
      <c r="H733" s="188"/>
      <c r="I733" s="188"/>
      <c r="J733" s="188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</row>
    <row r="734" spans="1:25" ht="14.4" x14ac:dyDescent="0.3">
      <c r="A734" s="188"/>
      <c r="B734" s="188"/>
      <c r="C734" s="188"/>
      <c r="D734" s="188"/>
      <c r="E734" s="188"/>
      <c r="F734" s="188"/>
      <c r="G734" s="188"/>
      <c r="H734" s="188"/>
      <c r="I734" s="188"/>
      <c r="J734" s="188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</row>
    <row r="735" spans="1:25" ht="14.4" x14ac:dyDescent="0.3">
      <c r="A735" s="188"/>
      <c r="B735" s="188"/>
      <c r="C735" s="188"/>
      <c r="D735" s="188"/>
      <c r="E735" s="188"/>
      <c r="F735" s="188"/>
      <c r="G735" s="188"/>
      <c r="H735" s="188"/>
      <c r="I735" s="188"/>
      <c r="J735" s="188"/>
      <c r="K735" s="188"/>
      <c r="L735" s="188"/>
      <c r="M735" s="188"/>
      <c r="N735" s="188"/>
      <c r="O735" s="188"/>
      <c r="P735" s="188"/>
      <c r="Q735" s="188"/>
      <c r="R735" s="188"/>
      <c r="S735" s="188"/>
      <c r="T735" s="188"/>
      <c r="U735" s="188"/>
      <c r="V735" s="188"/>
      <c r="W735" s="188"/>
      <c r="X735" s="188"/>
      <c r="Y735" s="188"/>
    </row>
    <row r="736" spans="1:25" ht="14.4" x14ac:dyDescent="0.3">
      <c r="A736" s="188"/>
      <c r="B736" s="188"/>
      <c r="C736" s="188"/>
      <c r="D736" s="188"/>
      <c r="E736" s="188"/>
      <c r="F736" s="188"/>
      <c r="G736" s="188"/>
      <c r="H736" s="188"/>
      <c r="I736" s="188"/>
      <c r="J736" s="188"/>
      <c r="K736" s="188"/>
      <c r="L736" s="188"/>
      <c r="M736" s="188"/>
      <c r="N736" s="188"/>
      <c r="O736" s="188"/>
      <c r="P736" s="188"/>
      <c r="Q736" s="188"/>
      <c r="R736" s="188"/>
      <c r="S736" s="188"/>
      <c r="T736" s="188"/>
      <c r="U736" s="188"/>
      <c r="V736" s="188"/>
      <c r="W736" s="188"/>
      <c r="X736" s="188"/>
      <c r="Y736" s="188"/>
    </row>
    <row r="737" spans="1:25" ht="14.4" x14ac:dyDescent="0.3">
      <c r="A737" s="188"/>
      <c r="B737" s="188"/>
      <c r="C737" s="188"/>
      <c r="D737" s="188"/>
      <c r="E737" s="188"/>
      <c r="F737" s="188"/>
      <c r="G737" s="188"/>
      <c r="H737" s="188"/>
      <c r="I737" s="188"/>
      <c r="J737" s="188"/>
      <c r="K737" s="188"/>
      <c r="L737" s="188"/>
      <c r="M737" s="188"/>
      <c r="N737" s="188"/>
      <c r="O737" s="188"/>
      <c r="P737" s="188"/>
      <c r="Q737" s="188"/>
      <c r="R737" s="188"/>
      <c r="S737" s="188"/>
      <c r="T737" s="188"/>
      <c r="U737" s="188"/>
      <c r="V737" s="188"/>
      <c r="W737" s="188"/>
      <c r="X737" s="188"/>
      <c r="Y737" s="188"/>
    </row>
    <row r="738" spans="1:25" ht="14.4" x14ac:dyDescent="0.3">
      <c r="A738" s="188"/>
      <c r="B738" s="188"/>
      <c r="C738" s="188"/>
      <c r="D738" s="188"/>
      <c r="E738" s="188"/>
      <c r="F738" s="188"/>
      <c r="G738" s="188"/>
      <c r="H738" s="188"/>
      <c r="I738" s="188"/>
      <c r="J738" s="188"/>
      <c r="K738" s="188"/>
      <c r="L738" s="188"/>
      <c r="M738" s="188"/>
      <c r="N738" s="188"/>
      <c r="O738" s="188"/>
      <c r="P738" s="188"/>
      <c r="Q738" s="188"/>
      <c r="R738" s="188"/>
      <c r="S738" s="188"/>
      <c r="T738" s="188"/>
      <c r="U738" s="188"/>
      <c r="V738" s="188"/>
      <c r="W738" s="188"/>
      <c r="X738" s="188"/>
      <c r="Y738" s="188"/>
    </row>
    <row r="739" spans="1:25" ht="14.4" x14ac:dyDescent="0.3">
      <c r="A739" s="188"/>
      <c r="B739" s="188"/>
      <c r="C739" s="188"/>
      <c r="D739" s="188"/>
      <c r="E739" s="188"/>
      <c r="F739" s="188"/>
      <c r="G739" s="188"/>
      <c r="H739" s="188"/>
      <c r="I739" s="188"/>
      <c r="J739" s="188"/>
      <c r="K739" s="188"/>
      <c r="L739" s="188"/>
      <c r="M739" s="188"/>
      <c r="N739" s="188"/>
      <c r="O739" s="188"/>
      <c r="P739" s="188"/>
      <c r="Q739" s="188"/>
      <c r="R739" s="188"/>
      <c r="S739" s="188"/>
      <c r="T739" s="188"/>
      <c r="U739" s="188"/>
      <c r="V739" s="188"/>
      <c r="W739" s="188"/>
      <c r="X739" s="188"/>
      <c r="Y739" s="188"/>
    </row>
    <row r="740" spans="1:25" ht="14.4" x14ac:dyDescent="0.3">
      <c r="A740" s="188"/>
      <c r="B740" s="188"/>
      <c r="C740" s="188"/>
      <c r="D740" s="188"/>
      <c r="E740" s="188"/>
      <c r="F740" s="188"/>
      <c r="G740" s="188"/>
      <c r="H740" s="188"/>
      <c r="I740" s="188"/>
      <c r="J740" s="188"/>
      <c r="K740" s="188"/>
      <c r="L740" s="188"/>
      <c r="M740" s="188"/>
      <c r="N740" s="188"/>
      <c r="O740" s="188"/>
      <c r="P740" s="188"/>
      <c r="Q740" s="188"/>
      <c r="R740" s="188"/>
      <c r="S740" s="188"/>
      <c r="T740" s="188"/>
      <c r="U740" s="188"/>
      <c r="V740" s="188"/>
      <c r="W740" s="188"/>
      <c r="X740" s="188"/>
      <c r="Y740" s="188"/>
    </row>
    <row r="741" spans="1:25" ht="14.4" x14ac:dyDescent="0.3">
      <c r="A741" s="188"/>
      <c r="B741" s="188"/>
      <c r="C741" s="188"/>
      <c r="D741" s="188"/>
      <c r="E741" s="188"/>
      <c r="F741" s="188"/>
      <c r="G741" s="188"/>
      <c r="H741" s="188"/>
      <c r="I741" s="188"/>
      <c r="J741" s="188"/>
      <c r="K741" s="188"/>
      <c r="L741" s="188"/>
      <c r="M741" s="188"/>
      <c r="N741" s="188"/>
      <c r="O741" s="188"/>
      <c r="P741" s="188"/>
      <c r="Q741" s="188"/>
      <c r="R741" s="188"/>
      <c r="S741" s="188"/>
      <c r="T741" s="188"/>
      <c r="U741" s="188"/>
      <c r="V741" s="188"/>
      <c r="W741" s="188"/>
      <c r="X741" s="188"/>
      <c r="Y741" s="188"/>
    </row>
    <row r="742" spans="1:25" ht="14.4" x14ac:dyDescent="0.3">
      <c r="A742" s="188"/>
      <c r="B742" s="188"/>
      <c r="C742" s="188"/>
      <c r="D742" s="188"/>
      <c r="E742" s="188"/>
      <c r="F742" s="188"/>
      <c r="G742" s="188"/>
      <c r="H742" s="188"/>
      <c r="I742" s="188"/>
      <c r="J742" s="188"/>
      <c r="K742" s="188"/>
      <c r="L742" s="188"/>
      <c r="M742" s="188"/>
      <c r="N742" s="188"/>
      <c r="O742" s="188"/>
      <c r="P742" s="188"/>
      <c r="Q742" s="188"/>
      <c r="R742" s="188"/>
      <c r="S742" s="188"/>
      <c r="T742" s="188"/>
      <c r="U742" s="188"/>
      <c r="V742" s="188"/>
      <c r="W742" s="188"/>
      <c r="X742" s="188"/>
      <c r="Y742" s="188"/>
    </row>
    <row r="743" spans="1:25" ht="14.4" x14ac:dyDescent="0.3">
      <c r="A743" s="188"/>
      <c r="B743" s="188"/>
      <c r="C743" s="188"/>
      <c r="D743" s="188"/>
      <c r="E743" s="188"/>
      <c r="F743" s="188"/>
      <c r="G743" s="188"/>
      <c r="H743" s="188"/>
      <c r="I743" s="188"/>
      <c r="J743" s="188"/>
      <c r="K743" s="188"/>
      <c r="L743" s="188"/>
      <c r="M743" s="188"/>
      <c r="N743" s="188"/>
      <c r="O743" s="188"/>
      <c r="P743" s="188"/>
      <c r="Q743" s="188"/>
      <c r="R743" s="188"/>
      <c r="S743" s="188"/>
      <c r="T743" s="188"/>
      <c r="U743" s="188"/>
      <c r="V743" s="188"/>
      <c r="W743" s="188"/>
      <c r="X743" s="188"/>
      <c r="Y743" s="188"/>
    </row>
    <row r="744" spans="1:25" ht="14.4" x14ac:dyDescent="0.3">
      <c r="A744" s="188"/>
      <c r="B744" s="188"/>
      <c r="C744" s="188"/>
      <c r="D744" s="188"/>
      <c r="E744" s="188"/>
      <c r="F744" s="188"/>
      <c r="G744" s="188"/>
      <c r="H744" s="188"/>
      <c r="I744" s="188"/>
      <c r="J744" s="188"/>
      <c r="K744" s="188"/>
      <c r="L744" s="188"/>
      <c r="M744" s="188"/>
      <c r="N744" s="188"/>
      <c r="O744" s="188"/>
      <c r="P744" s="188"/>
      <c r="Q744" s="188"/>
      <c r="R744" s="188"/>
      <c r="S744" s="188"/>
      <c r="T744" s="188"/>
      <c r="U744" s="188"/>
      <c r="V744" s="188"/>
      <c r="W744" s="188"/>
      <c r="X744" s="188"/>
      <c r="Y744" s="188"/>
    </row>
    <row r="745" spans="1:25" ht="14.4" x14ac:dyDescent="0.3">
      <c r="A745" s="188"/>
      <c r="B745" s="188"/>
      <c r="C745" s="188"/>
      <c r="D745" s="188"/>
      <c r="E745" s="188"/>
      <c r="F745" s="188"/>
      <c r="G745" s="188"/>
      <c r="H745" s="188"/>
      <c r="I745" s="188"/>
      <c r="J745" s="188"/>
      <c r="K745" s="188"/>
      <c r="L745" s="188"/>
      <c r="M745" s="188"/>
      <c r="N745" s="188"/>
      <c r="O745" s="188"/>
      <c r="P745" s="188"/>
      <c r="Q745" s="188"/>
      <c r="R745" s="188"/>
      <c r="S745" s="188"/>
      <c r="T745" s="188"/>
      <c r="U745" s="188"/>
      <c r="V745" s="188"/>
      <c r="W745" s="188"/>
      <c r="X745" s="188"/>
      <c r="Y745" s="188"/>
    </row>
    <row r="746" spans="1:25" ht="14.4" x14ac:dyDescent="0.3">
      <c r="A746" s="188"/>
      <c r="B746" s="188"/>
      <c r="C746" s="188"/>
      <c r="D746" s="188"/>
      <c r="E746" s="188"/>
      <c r="F746" s="188"/>
      <c r="G746" s="188"/>
      <c r="H746" s="188"/>
      <c r="I746" s="188"/>
      <c r="J746" s="188"/>
      <c r="K746" s="188"/>
      <c r="L746" s="188"/>
      <c r="M746" s="188"/>
      <c r="N746" s="188"/>
      <c r="O746" s="188"/>
      <c r="P746" s="188"/>
      <c r="Q746" s="188"/>
      <c r="R746" s="188"/>
      <c r="S746" s="188"/>
      <c r="T746" s="188"/>
      <c r="U746" s="188"/>
      <c r="V746" s="188"/>
      <c r="W746" s="188"/>
      <c r="X746" s="188"/>
      <c r="Y746" s="188"/>
    </row>
    <row r="747" spans="1:25" ht="14.4" x14ac:dyDescent="0.3">
      <c r="A747" s="188"/>
      <c r="B747" s="188"/>
      <c r="C747" s="188"/>
      <c r="D747" s="188"/>
      <c r="E747" s="188"/>
      <c r="F747" s="188"/>
      <c r="G747" s="188"/>
      <c r="H747" s="188"/>
      <c r="I747" s="188"/>
      <c r="J747" s="188"/>
      <c r="K747" s="188"/>
      <c r="L747" s="188"/>
      <c r="M747" s="188"/>
      <c r="N747" s="188"/>
      <c r="O747" s="188"/>
      <c r="P747" s="188"/>
      <c r="Q747" s="188"/>
      <c r="R747" s="188"/>
      <c r="S747" s="188"/>
      <c r="T747" s="188"/>
      <c r="U747" s="188"/>
      <c r="V747" s="188"/>
      <c r="W747" s="188"/>
      <c r="X747" s="188"/>
      <c r="Y747" s="188"/>
    </row>
    <row r="748" spans="1:25" ht="14.4" x14ac:dyDescent="0.3">
      <c r="A748" s="188"/>
      <c r="B748" s="188"/>
      <c r="C748" s="188"/>
      <c r="D748" s="188"/>
      <c r="E748" s="188"/>
      <c r="F748" s="188"/>
      <c r="G748" s="188"/>
      <c r="H748" s="188"/>
      <c r="I748" s="188"/>
      <c r="J748" s="188"/>
      <c r="K748" s="188"/>
      <c r="L748" s="188"/>
      <c r="M748" s="188"/>
      <c r="N748" s="188"/>
      <c r="O748" s="188"/>
      <c r="P748" s="188"/>
      <c r="Q748" s="188"/>
      <c r="R748" s="188"/>
      <c r="S748" s="188"/>
      <c r="T748" s="188"/>
      <c r="U748" s="188"/>
      <c r="V748" s="188"/>
      <c r="W748" s="188"/>
      <c r="X748" s="188"/>
      <c r="Y748" s="188"/>
    </row>
    <row r="749" spans="1:25" ht="14.4" x14ac:dyDescent="0.3">
      <c r="A749" s="188"/>
      <c r="B749" s="188"/>
      <c r="C749" s="188"/>
      <c r="D749" s="188"/>
      <c r="E749" s="188"/>
      <c r="F749" s="188"/>
      <c r="G749" s="188"/>
      <c r="H749" s="188"/>
      <c r="I749" s="188"/>
      <c r="J749" s="188"/>
      <c r="K749" s="188"/>
      <c r="L749" s="188"/>
      <c r="M749" s="188"/>
      <c r="N749" s="188"/>
      <c r="O749" s="188"/>
      <c r="P749" s="188"/>
      <c r="Q749" s="188"/>
      <c r="R749" s="188"/>
      <c r="S749" s="188"/>
      <c r="T749" s="188"/>
      <c r="U749" s="188"/>
      <c r="V749" s="188"/>
      <c r="W749" s="188"/>
      <c r="X749" s="188"/>
      <c r="Y749" s="188"/>
    </row>
    <row r="750" spans="1:25" ht="14.4" x14ac:dyDescent="0.3">
      <c r="A750" s="188"/>
      <c r="B750" s="188"/>
      <c r="C750" s="188"/>
      <c r="D750" s="188"/>
      <c r="E750" s="188"/>
      <c r="F750" s="188"/>
      <c r="G750" s="188"/>
      <c r="H750" s="188"/>
      <c r="I750" s="188"/>
      <c r="J750" s="188"/>
      <c r="K750" s="188"/>
      <c r="L750" s="188"/>
      <c r="M750" s="188"/>
      <c r="N750" s="188"/>
      <c r="O750" s="188"/>
      <c r="P750" s="188"/>
      <c r="Q750" s="188"/>
      <c r="R750" s="188"/>
      <c r="S750" s="188"/>
      <c r="T750" s="188"/>
      <c r="U750" s="188"/>
      <c r="V750" s="188"/>
      <c r="W750" s="188"/>
      <c r="X750" s="188"/>
      <c r="Y750" s="188"/>
    </row>
    <row r="751" spans="1:25" ht="14.4" x14ac:dyDescent="0.3">
      <c r="A751" s="188"/>
      <c r="B751" s="188"/>
      <c r="C751" s="188"/>
      <c r="D751" s="188"/>
      <c r="E751" s="188"/>
      <c r="F751" s="188"/>
      <c r="G751" s="188"/>
      <c r="H751" s="188"/>
      <c r="I751" s="188"/>
      <c r="J751" s="188"/>
      <c r="K751" s="188"/>
      <c r="L751" s="188"/>
      <c r="M751" s="188"/>
      <c r="N751" s="188"/>
      <c r="O751" s="188"/>
      <c r="P751" s="188"/>
      <c r="Q751" s="188"/>
      <c r="R751" s="188"/>
      <c r="S751" s="188"/>
      <c r="T751" s="188"/>
      <c r="U751" s="188"/>
      <c r="V751" s="188"/>
      <c r="W751" s="188"/>
      <c r="X751" s="188"/>
      <c r="Y751" s="188"/>
    </row>
    <row r="752" spans="1:25" ht="14.4" x14ac:dyDescent="0.3">
      <c r="A752" s="188"/>
      <c r="B752" s="188"/>
      <c r="C752" s="188"/>
      <c r="D752" s="188"/>
      <c r="E752" s="188"/>
      <c r="F752" s="188"/>
      <c r="G752" s="188"/>
      <c r="H752" s="188"/>
      <c r="I752" s="188"/>
      <c r="J752" s="188"/>
      <c r="K752" s="188"/>
      <c r="L752" s="188"/>
      <c r="M752" s="188"/>
      <c r="N752" s="188"/>
      <c r="O752" s="188"/>
      <c r="P752" s="188"/>
      <c r="Q752" s="188"/>
      <c r="R752" s="188"/>
      <c r="S752" s="188"/>
      <c r="T752" s="188"/>
      <c r="U752" s="188"/>
      <c r="V752" s="188"/>
      <c r="W752" s="188"/>
      <c r="X752" s="188"/>
      <c r="Y752" s="188"/>
    </row>
    <row r="753" spans="1:25" ht="14.4" x14ac:dyDescent="0.3">
      <c r="A753" s="188"/>
      <c r="B753" s="188"/>
      <c r="C753" s="188"/>
      <c r="D753" s="188"/>
      <c r="E753" s="188"/>
      <c r="F753" s="188"/>
      <c r="G753" s="188"/>
      <c r="H753" s="188"/>
      <c r="I753" s="188"/>
      <c r="J753" s="188"/>
      <c r="K753" s="188"/>
      <c r="L753" s="188"/>
      <c r="M753" s="188"/>
      <c r="N753" s="188"/>
      <c r="O753" s="188"/>
      <c r="P753" s="188"/>
      <c r="Q753" s="188"/>
      <c r="R753" s="188"/>
      <c r="S753" s="188"/>
      <c r="T753" s="188"/>
      <c r="U753" s="188"/>
      <c r="V753" s="188"/>
      <c r="W753" s="188"/>
      <c r="X753" s="188"/>
      <c r="Y753" s="188"/>
    </row>
    <row r="754" spans="1:25" ht="14.4" x14ac:dyDescent="0.3">
      <c r="A754" s="188"/>
      <c r="B754" s="188"/>
      <c r="C754" s="188"/>
      <c r="D754" s="188"/>
      <c r="E754" s="188"/>
      <c r="F754" s="188"/>
      <c r="G754" s="188"/>
      <c r="H754" s="188"/>
      <c r="I754" s="188"/>
      <c r="J754" s="188"/>
      <c r="K754" s="188"/>
      <c r="L754" s="188"/>
      <c r="M754" s="188"/>
      <c r="N754" s="188"/>
      <c r="O754" s="188"/>
      <c r="P754" s="188"/>
      <c r="Q754" s="188"/>
      <c r="R754" s="188"/>
      <c r="S754" s="188"/>
      <c r="T754" s="188"/>
      <c r="U754" s="188"/>
      <c r="V754" s="188"/>
      <c r="W754" s="188"/>
      <c r="X754" s="188"/>
      <c r="Y754" s="188"/>
    </row>
    <row r="755" spans="1:25" ht="14.4" x14ac:dyDescent="0.3">
      <c r="A755" s="188"/>
      <c r="B755" s="188"/>
      <c r="C755" s="188"/>
      <c r="D755" s="188"/>
      <c r="E755" s="188"/>
      <c r="F755" s="188"/>
      <c r="G755" s="188"/>
      <c r="H755" s="188"/>
      <c r="I755" s="188"/>
      <c r="J755" s="188"/>
      <c r="K755" s="188"/>
      <c r="L755" s="188"/>
      <c r="M755" s="188"/>
      <c r="N755" s="188"/>
      <c r="O755" s="188"/>
      <c r="P755" s="188"/>
      <c r="Q755" s="188"/>
      <c r="R755" s="188"/>
      <c r="S755" s="188"/>
      <c r="T755" s="188"/>
      <c r="U755" s="188"/>
      <c r="V755" s="188"/>
      <c r="W755" s="188"/>
      <c r="X755" s="188"/>
      <c r="Y755" s="188"/>
    </row>
    <row r="756" spans="1:25" ht="14.4" x14ac:dyDescent="0.3">
      <c r="A756" s="188"/>
      <c r="B756" s="188"/>
      <c r="C756" s="188"/>
      <c r="D756" s="188"/>
      <c r="E756" s="188"/>
      <c r="F756" s="188"/>
      <c r="G756" s="188"/>
      <c r="H756" s="188"/>
      <c r="I756" s="188"/>
      <c r="J756" s="188"/>
      <c r="K756" s="188"/>
      <c r="L756" s="188"/>
      <c r="M756" s="188"/>
      <c r="N756" s="188"/>
      <c r="O756" s="188"/>
      <c r="P756" s="188"/>
      <c r="Q756" s="188"/>
      <c r="R756" s="188"/>
      <c r="S756" s="188"/>
      <c r="T756" s="188"/>
      <c r="U756" s="188"/>
      <c r="V756" s="188"/>
      <c r="W756" s="188"/>
      <c r="X756" s="188"/>
      <c r="Y756" s="188"/>
    </row>
    <row r="757" spans="1:25" ht="14.4" x14ac:dyDescent="0.3">
      <c r="A757" s="188"/>
      <c r="B757" s="188"/>
      <c r="C757" s="188"/>
      <c r="D757" s="188"/>
      <c r="E757" s="188"/>
      <c r="F757" s="188"/>
      <c r="G757" s="188"/>
      <c r="H757" s="188"/>
      <c r="I757" s="188"/>
      <c r="J757" s="188"/>
      <c r="K757" s="188"/>
      <c r="L757" s="188"/>
      <c r="M757" s="188"/>
      <c r="N757" s="188"/>
      <c r="O757" s="188"/>
      <c r="P757" s="188"/>
      <c r="Q757" s="188"/>
      <c r="R757" s="188"/>
      <c r="S757" s="188"/>
      <c r="T757" s="188"/>
      <c r="U757" s="188"/>
      <c r="V757" s="188"/>
      <c r="W757" s="188"/>
      <c r="X757" s="188"/>
      <c r="Y757" s="188"/>
    </row>
    <row r="758" spans="1:25" ht="14.4" x14ac:dyDescent="0.3">
      <c r="A758" s="188"/>
      <c r="B758" s="188"/>
      <c r="C758" s="188"/>
      <c r="D758" s="188"/>
      <c r="E758" s="188"/>
      <c r="F758" s="188"/>
      <c r="G758" s="188"/>
      <c r="H758" s="188"/>
      <c r="I758" s="188"/>
      <c r="J758" s="188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  <c r="U758" s="188"/>
      <c r="V758" s="188"/>
      <c r="W758" s="188"/>
      <c r="X758" s="188"/>
      <c r="Y758" s="188"/>
    </row>
    <row r="759" spans="1:25" ht="14.4" x14ac:dyDescent="0.3">
      <c r="A759" s="188"/>
      <c r="B759" s="188"/>
      <c r="C759" s="188"/>
      <c r="D759" s="188"/>
      <c r="E759" s="188"/>
      <c r="F759" s="188"/>
      <c r="G759" s="188"/>
      <c r="H759" s="188"/>
      <c r="I759" s="188"/>
      <c r="J759" s="188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  <c r="X759" s="188"/>
      <c r="Y759" s="188"/>
    </row>
    <row r="760" spans="1:25" ht="14.4" x14ac:dyDescent="0.3">
      <c r="A760" s="188"/>
      <c r="B760" s="188"/>
      <c r="C760" s="188"/>
      <c r="D760" s="188"/>
      <c r="E760" s="188"/>
      <c r="F760" s="188"/>
      <c r="G760" s="188"/>
      <c r="H760" s="188"/>
      <c r="I760" s="188"/>
      <c r="J760" s="188"/>
      <c r="K760" s="188"/>
      <c r="L760" s="188"/>
      <c r="M760" s="188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  <c r="X760" s="188"/>
      <c r="Y760" s="188"/>
    </row>
    <row r="761" spans="1:25" ht="14.4" x14ac:dyDescent="0.3">
      <c r="A761" s="188"/>
      <c r="B761" s="188"/>
      <c r="C761" s="188"/>
      <c r="D761" s="188"/>
      <c r="E761" s="188"/>
      <c r="F761" s="188"/>
      <c r="G761" s="188"/>
      <c r="H761" s="188"/>
      <c r="I761" s="188"/>
      <c r="J761" s="188"/>
      <c r="K761" s="188"/>
      <c r="L761" s="188"/>
      <c r="M761" s="188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  <c r="X761" s="188"/>
      <c r="Y761" s="188"/>
    </row>
    <row r="762" spans="1:25" ht="14.4" x14ac:dyDescent="0.3">
      <c r="A762" s="188"/>
      <c r="B762" s="188"/>
      <c r="C762" s="188"/>
      <c r="D762" s="188"/>
      <c r="E762" s="188"/>
      <c r="F762" s="188"/>
      <c r="G762" s="188"/>
      <c r="H762" s="188"/>
      <c r="I762" s="188"/>
      <c r="J762" s="188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</row>
    <row r="763" spans="1:25" ht="14.4" x14ac:dyDescent="0.3">
      <c r="A763" s="188"/>
      <c r="B763" s="188"/>
      <c r="C763" s="188"/>
      <c r="D763" s="188"/>
      <c r="E763" s="188"/>
      <c r="F763" s="188"/>
      <c r="G763" s="188"/>
      <c r="H763" s="188"/>
      <c r="I763" s="188"/>
      <c r="J763" s="188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  <c r="U763" s="188"/>
      <c r="V763" s="188"/>
      <c r="W763" s="188"/>
      <c r="X763" s="188"/>
      <c r="Y763" s="188"/>
    </row>
    <row r="764" spans="1:25" ht="14.4" x14ac:dyDescent="0.3">
      <c r="A764" s="188"/>
      <c r="B764" s="188"/>
      <c r="C764" s="188"/>
      <c r="D764" s="188"/>
      <c r="E764" s="188"/>
      <c r="F764" s="188"/>
      <c r="G764" s="188"/>
      <c r="H764" s="188"/>
      <c r="I764" s="188"/>
      <c r="J764" s="188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</row>
    <row r="765" spans="1:25" ht="14.4" x14ac:dyDescent="0.3">
      <c r="A765" s="188"/>
      <c r="B765" s="188"/>
      <c r="C765" s="188"/>
      <c r="D765" s="188"/>
      <c r="E765" s="188"/>
      <c r="F765" s="188"/>
      <c r="G765" s="188"/>
      <c r="H765" s="188"/>
      <c r="I765" s="188"/>
      <c r="J765" s="188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  <c r="X765" s="188"/>
      <c r="Y765" s="188"/>
    </row>
    <row r="766" spans="1:25" ht="14.4" x14ac:dyDescent="0.3">
      <c r="A766" s="188"/>
      <c r="B766" s="188"/>
      <c r="C766" s="188"/>
      <c r="D766" s="188"/>
      <c r="E766" s="188"/>
      <c r="F766" s="188"/>
      <c r="G766" s="188"/>
      <c r="H766" s="188"/>
      <c r="I766" s="188"/>
      <c r="J766" s="188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</row>
    <row r="767" spans="1:25" ht="14.4" x14ac:dyDescent="0.3">
      <c r="A767" s="188"/>
      <c r="B767" s="188"/>
      <c r="C767" s="188"/>
      <c r="D767" s="188"/>
      <c r="E767" s="188"/>
      <c r="F767" s="188"/>
      <c r="G767" s="188"/>
      <c r="H767" s="188"/>
      <c r="I767" s="188"/>
      <c r="J767" s="188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8"/>
      <c r="V767" s="188"/>
      <c r="W767" s="188"/>
      <c r="X767" s="188"/>
      <c r="Y767" s="188"/>
    </row>
    <row r="768" spans="1:25" ht="14.4" x14ac:dyDescent="0.3">
      <c r="A768" s="188"/>
      <c r="B768" s="188"/>
      <c r="C768" s="188"/>
      <c r="D768" s="188"/>
      <c r="E768" s="188"/>
      <c r="F768" s="188"/>
      <c r="G768" s="188"/>
      <c r="H768" s="188"/>
      <c r="I768" s="188"/>
      <c r="J768" s="188"/>
      <c r="K768" s="188"/>
      <c r="L768" s="188"/>
      <c r="M768" s="188"/>
      <c r="N768" s="188"/>
      <c r="O768" s="188"/>
      <c r="P768" s="188"/>
      <c r="Q768" s="188"/>
      <c r="R768" s="188"/>
      <c r="S768" s="188"/>
      <c r="T768" s="188"/>
      <c r="U768" s="188"/>
      <c r="V768" s="188"/>
      <c r="W768" s="188"/>
      <c r="X768" s="188"/>
      <c r="Y768" s="188"/>
    </row>
    <row r="769" spans="1:25" ht="14.4" x14ac:dyDescent="0.3">
      <c r="A769" s="188"/>
      <c r="B769" s="188"/>
      <c r="C769" s="188"/>
      <c r="D769" s="188"/>
      <c r="E769" s="188"/>
      <c r="F769" s="188"/>
      <c r="G769" s="188"/>
      <c r="H769" s="188"/>
      <c r="I769" s="188"/>
      <c r="J769" s="188"/>
      <c r="K769" s="188"/>
      <c r="L769" s="188"/>
      <c r="M769" s="188"/>
      <c r="N769" s="188"/>
      <c r="O769" s="188"/>
      <c r="P769" s="188"/>
      <c r="Q769" s="188"/>
      <c r="R769" s="188"/>
      <c r="S769" s="188"/>
      <c r="T769" s="188"/>
      <c r="U769" s="188"/>
      <c r="V769" s="188"/>
      <c r="W769" s="188"/>
      <c r="X769" s="188"/>
      <c r="Y769" s="188"/>
    </row>
    <row r="770" spans="1:25" ht="14.4" x14ac:dyDescent="0.3">
      <c r="A770" s="188"/>
      <c r="B770" s="188"/>
      <c r="C770" s="188"/>
      <c r="D770" s="188"/>
      <c r="E770" s="188"/>
      <c r="F770" s="188"/>
      <c r="G770" s="188"/>
      <c r="H770" s="188"/>
      <c r="I770" s="188"/>
      <c r="J770" s="188"/>
      <c r="K770" s="188"/>
      <c r="L770" s="188"/>
      <c r="M770" s="188"/>
      <c r="N770" s="188"/>
      <c r="O770" s="188"/>
      <c r="P770" s="188"/>
      <c r="Q770" s="188"/>
      <c r="R770" s="188"/>
      <c r="S770" s="188"/>
      <c r="T770" s="188"/>
      <c r="U770" s="188"/>
      <c r="V770" s="188"/>
      <c r="W770" s="188"/>
      <c r="X770" s="188"/>
      <c r="Y770" s="188"/>
    </row>
    <row r="771" spans="1:25" ht="14.4" x14ac:dyDescent="0.3">
      <c r="A771" s="188"/>
      <c r="B771" s="188"/>
      <c r="C771" s="188"/>
      <c r="D771" s="188"/>
      <c r="E771" s="188"/>
      <c r="F771" s="188"/>
      <c r="G771" s="188"/>
      <c r="H771" s="188"/>
      <c r="I771" s="188"/>
      <c r="J771" s="188"/>
      <c r="K771" s="188"/>
      <c r="L771" s="188"/>
      <c r="M771" s="188"/>
      <c r="N771" s="188"/>
      <c r="O771" s="188"/>
      <c r="P771" s="188"/>
      <c r="Q771" s="188"/>
      <c r="R771" s="188"/>
      <c r="S771" s="188"/>
      <c r="T771" s="188"/>
      <c r="U771" s="188"/>
      <c r="V771" s="188"/>
      <c r="W771" s="188"/>
      <c r="X771" s="188"/>
      <c r="Y771" s="188"/>
    </row>
    <row r="772" spans="1:25" ht="14.4" x14ac:dyDescent="0.3">
      <c r="A772" s="188"/>
      <c r="B772" s="188"/>
      <c r="C772" s="188"/>
      <c r="D772" s="188"/>
      <c r="E772" s="188"/>
      <c r="F772" s="188"/>
      <c r="G772" s="188"/>
      <c r="H772" s="188"/>
      <c r="I772" s="188"/>
      <c r="J772" s="188"/>
      <c r="K772" s="188"/>
      <c r="L772" s="188"/>
      <c r="M772" s="188"/>
      <c r="N772" s="188"/>
      <c r="O772" s="188"/>
      <c r="P772" s="188"/>
      <c r="Q772" s="188"/>
      <c r="R772" s="188"/>
      <c r="S772" s="188"/>
      <c r="T772" s="188"/>
      <c r="U772" s="188"/>
      <c r="V772" s="188"/>
      <c r="W772" s="188"/>
      <c r="X772" s="188"/>
      <c r="Y772" s="188"/>
    </row>
    <row r="773" spans="1:25" ht="14.4" x14ac:dyDescent="0.3">
      <c r="A773" s="188"/>
      <c r="B773" s="188"/>
      <c r="C773" s="188"/>
      <c r="D773" s="188"/>
      <c r="E773" s="188"/>
      <c r="F773" s="188"/>
      <c r="G773" s="188"/>
      <c r="H773" s="188"/>
      <c r="I773" s="188"/>
      <c r="J773" s="188"/>
      <c r="K773" s="188"/>
      <c r="L773" s="188"/>
      <c r="M773" s="188"/>
      <c r="N773" s="188"/>
      <c r="O773" s="188"/>
      <c r="P773" s="188"/>
      <c r="Q773" s="188"/>
      <c r="R773" s="188"/>
      <c r="S773" s="188"/>
      <c r="T773" s="188"/>
      <c r="U773" s="188"/>
      <c r="V773" s="188"/>
      <c r="W773" s="188"/>
      <c r="X773" s="188"/>
      <c r="Y773" s="188"/>
    </row>
    <row r="774" spans="1:25" ht="14.4" x14ac:dyDescent="0.3">
      <c r="A774" s="188"/>
      <c r="B774" s="188"/>
      <c r="C774" s="188"/>
      <c r="D774" s="188"/>
      <c r="E774" s="188"/>
      <c r="F774" s="188"/>
      <c r="G774" s="188"/>
      <c r="H774" s="188"/>
      <c r="I774" s="188"/>
      <c r="J774" s="188"/>
      <c r="K774" s="188"/>
      <c r="L774" s="188"/>
      <c r="M774" s="188"/>
      <c r="N774" s="188"/>
      <c r="O774" s="188"/>
      <c r="P774" s="188"/>
      <c r="Q774" s="188"/>
      <c r="R774" s="188"/>
      <c r="S774" s="188"/>
      <c r="T774" s="188"/>
      <c r="U774" s="188"/>
      <c r="V774" s="188"/>
      <c r="W774" s="188"/>
      <c r="X774" s="188"/>
      <c r="Y774" s="188"/>
    </row>
    <row r="775" spans="1:25" ht="14.4" x14ac:dyDescent="0.3">
      <c r="A775" s="188"/>
      <c r="B775" s="188"/>
      <c r="C775" s="188"/>
      <c r="D775" s="188"/>
      <c r="E775" s="188"/>
      <c r="F775" s="188"/>
      <c r="G775" s="188"/>
      <c r="H775" s="188"/>
      <c r="I775" s="188"/>
      <c r="J775" s="188"/>
      <c r="K775" s="188"/>
      <c r="L775" s="188"/>
      <c r="M775" s="188"/>
      <c r="N775" s="188"/>
      <c r="O775" s="188"/>
      <c r="P775" s="188"/>
      <c r="Q775" s="188"/>
      <c r="R775" s="188"/>
      <c r="S775" s="188"/>
      <c r="T775" s="188"/>
      <c r="U775" s="188"/>
      <c r="V775" s="188"/>
      <c r="W775" s="188"/>
      <c r="X775" s="188"/>
      <c r="Y775" s="188"/>
    </row>
    <row r="776" spans="1:25" ht="14.4" x14ac:dyDescent="0.3">
      <c r="A776" s="188"/>
      <c r="B776" s="188"/>
      <c r="C776" s="188"/>
      <c r="D776" s="188"/>
      <c r="E776" s="188"/>
      <c r="F776" s="188"/>
      <c r="G776" s="188"/>
      <c r="H776" s="188"/>
      <c r="I776" s="188"/>
      <c r="J776" s="188"/>
      <c r="K776" s="188"/>
      <c r="L776" s="188"/>
      <c r="M776" s="188"/>
      <c r="N776" s="188"/>
      <c r="O776" s="188"/>
      <c r="P776" s="188"/>
      <c r="Q776" s="188"/>
      <c r="R776" s="188"/>
      <c r="S776" s="188"/>
      <c r="T776" s="188"/>
      <c r="U776" s="188"/>
      <c r="V776" s="188"/>
      <c r="W776" s="188"/>
      <c r="X776" s="188"/>
      <c r="Y776" s="188"/>
    </row>
    <row r="777" spans="1:25" ht="14.4" x14ac:dyDescent="0.3">
      <c r="A777" s="188"/>
      <c r="B777" s="188"/>
      <c r="C777" s="188"/>
      <c r="D777" s="188"/>
      <c r="E777" s="188"/>
      <c r="F777" s="188"/>
      <c r="G777" s="188"/>
      <c r="H777" s="188"/>
      <c r="I777" s="188"/>
      <c r="J777" s="188"/>
      <c r="K777" s="188"/>
      <c r="L777" s="188"/>
      <c r="M777" s="188"/>
      <c r="N777" s="188"/>
      <c r="O777" s="188"/>
      <c r="P777" s="188"/>
      <c r="Q777" s="188"/>
      <c r="R777" s="188"/>
      <c r="S777" s="188"/>
      <c r="T777" s="188"/>
      <c r="U777" s="188"/>
      <c r="V777" s="188"/>
      <c r="W777" s="188"/>
      <c r="X777" s="188"/>
      <c r="Y777" s="188"/>
    </row>
    <row r="778" spans="1:25" ht="14.4" x14ac:dyDescent="0.3">
      <c r="A778" s="188"/>
      <c r="B778" s="188"/>
      <c r="C778" s="188"/>
      <c r="D778" s="188"/>
      <c r="E778" s="188"/>
      <c r="F778" s="188"/>
      <c r="G778" s="188"/>
      <c r="H778" s="188"/>
      <c r="I778" s="188"/>
      <c r="J778" s="188"/>
      <c r="K778" s="188"/>
      <c r="L778" s="188"/>
      <c r="M778" s="188"/>
      <c r="N778" s="188"/>
      <c r="O778" s="188"/>
      <c r="P778" s="188"/>
      <c r="Q778" s="188"/>
      <c r="R778" s="188"/>
      <c r="S778" s="188"/>
      <c r="T778" s="188"/>
      <c r="U778" s="188"/>
      <c r="V778" s="188"/>
      <c r="W778" s="188"/>
      <c r="X778" s="188"/>
      <c r="Y778" s="188"/>
    </row>
    <row r="779" spans="1:25" ht="14.4" x14ac:dyDescent="0.3">
      <c r="A779" s="188"/>
      <c r="B779" s="188"/>
      <c r="C779" s="188"/>
      <c r="D779" s="188"/>
      <c r="E779" s="188"/>
      <c r="F779" s="188"/>
      <c r="G779" s="188"/>
      <c r="H779" s="188"/>
      <c r="I779" s="188"/>
      <c r="J779" s="188"/>
      <c r="K779" s="188"/>
      <c r="L779" s="188"/>
      <c r="M779" s="188"/>
      <c r="N779" s="188"/>
      <c r="O779" s="188"/>
      <c r="P779" s="188"/>
      <c r="Q779" s="188"/>
      <c r="R779" s="188"/>
      <c r="S779" s="188"/>
      <c r="T779" s="188"/>
      <c r="U779" s="188"/>
      <c r="V779" s="188"/>
      <c r="W779" s="188"/>
      <c r="X779" s="188"/>
      <c r="Y779" s="188"/>
    </row>
    <row r="780" spans="1:25" ht="14.4" x14ac:dyDescent="0.3">
      <c r="A780" s="188"/>
      <c r="B780" s="188"/>
      <c r="C780" s="188"/>
      <c r="D780" s="188"/>
      <c r="E780" s="188"/>
      <c r="F780" s="188"/>
      <c r="G780" s="188"/>
      <c r="H780" s="188"/>
      <c r="I780" s="188"/>
      <c r="J780" s="188"/>
      <c r="K780" s="188"/>
      <c r="L780" s="188"/>
      <c r="M780" s="188"/>
      <c r="N780" s="188"/>
      <c r="O780" s="188"/>
      <c r="P780" s="188"/>
      <c r="Q780" s="188"/>
      <c r="R780" s="188"/>
      <c r="S780" s="188"/>
      <c r="T780" s="188"/>
      <c r="U780" s="188"/>
      <c r="V780" s="188"/>
      <c r="W780" s="188"/>
      <c r="X780" s="188"/>
      <c r="Y780" s="188"/>
    </row>
    <row r="781" spans="1:25" ht="14.4" x14ac:dyDescent="0.3">
      <c r="A781" s="188"/>
      <c r="B781" s="188"/>
      <c r="C781" s="188"/>
      <c r="D781" s="188"/>
      <c r="E781" s="188"/>
      <c r="F781" s="188"/>
      <c r="G781" s="188"/>
      <c r="H781" s="188"/>
      <c r="I781" s="188"/>
      <c r="J781" s="188"/>
      <c r="K781" s="188"/>
      <c r="L781" s="188"/>
      <c r="M781" s="188"/>
      <c r="N781" s="188"/>
      <c r="O781" s="188"/>
      <c r="P781" s="188"/>
      <c r="Q781" s="188"/>
      <c r="R781" s="188"/>
      <c r="S781" s="188"/>
      <c r="T781" s="188"/>
      <c r="U781" s="188"/>
      <c r="V781" s="188"/>
      <c r="W781" s="188"/>
      <c r="X781" s="188"/>
      <c r="Y781" s="188"/>
    </row>
    <row r="782" spans="1:25" ht="14.4" x14ac:dyDescent="0.3">
      <c r="A782" s="188"/>
      <c r="B782" s="188"/>
      <c r="C782" s="188"/>
      <c r="D782" s="188"/>
      <c r="E782" s="188"/>
      <c r="F782" s="188"/>
      <c r="G782" s="188"/>
      <c r="H782" s="188"/>
      <c r="I782" s="188"/>
      <c r="J782" s="188"/>
      <c r="K782" s="188"/>
      <c r="L782" s="188"/>
      <c r="M782" s="188"/>
      <c r="N782" s="188"/>
      <c r="O782" s="188"/>
      <c r="P782" s="188"/>
      <c r="Q782" s="188"/>
      <c r="R782" s="188"/>
      <c r="S782" s="188"/>
      <c r="T782" s="188"/>
      <c r="U782" s="188"/>
      <c r="V782" s="188"/>
      <c r="W782" s="188"/>
      <c r="X782" s="188"/>
      <c r="Y782" s="188"/>
    </row>
    <row r="783" spans="1:25" ht="14.4" x14ac:dyDescent="0.3">
      <c r="A783" s="188"/>
      <c r="B783" s="188"/>
      <c r="C783" s="188"/>
      <c r="D783" s="188"/>
      <c r="E783" s="188"/>
      <c r="F783" s="188"/>
      <c r="G783" s="188"/>
      <c r="H783" s="188"/>
      <c r="I783" s="188"/>
      <c r="J783" s="188"/>
      <c r="K783" s="188"/>
      <c r="L783" s="188"/>
      <c r="M783" s="188"/>
      <c r="N783" s="188"/>
      <c r="O783" s="188"/>
      <c r="P783" s="188"/>
      <c r="Q783" s="188"/>
      <c r="R783" s="188"/>
      <c r="S783" s="188"/>
      <c r="T783" s="188"/>
      <c r="U783" s="188"/>
      <c r="V783" s="188"/>
      <c r="W783" s="188"/>
      <c r="X783" s="188"/>
      <c r="Y783" s="188"/>
    </row>
    <row r="784" spans="1:25" ht="14.4" x14ac:dyDescent="0.3">
      <c r="A784" s="188"/>
      <c r="B784" s="188"/>
      <c r="C784" s="188"/>
      <c r="D784" s="188"/>
      <c r="E784" s="188"/>
      <c r="F784" s="188"/>
      <c r="G784" s="188"/>
      <c r="H784" s="188"/>
      <c r="I784" s="188"/>
      <c r="J784" s="188"/>
      <c r="K784" s="188"/>
      <c r="L784" s="188"/>
      <c r="M784" s="188"/>
      <c r="N784" s="188"/>
      <c r="O784" s="188"/>
      <c r="P784" s="188"/>
      <c r="Q784" s="188"/>
      <c r="R784" s="188"/>
      <c r="S784" s="188"/>
      <c r="T784" s="188"/>
      <c r="U784" s="188"/>
      <c r="V784" s="188"/>
      <c r="W784" s="188"/>
      <c r="X784" s="188"/>
      <c r="Y784" s="188"/>
    </row>
    <row r="785" spans="1:25" ht="14.4" x14ac:dyDescent="0.3">
      <c r="A785" s="188"/>
      <c r="B785" s="188"/>
      <c r="C785" s="188"/>
      <c r="D785" s="188"/>
      <c r="E785" s="188"/>
      <c r="F785" s="188"/>
      <c r="G785" s="188"/>
      <c r="H785" s="188"/>
      <c r="I785" s="188"/>
      <c r="J785" s="188"/>
      <c r="K785" s="188"/>
      <c r="L785" s="188"/>
      <c r="M785" s="188"/>
      <c r="N785" s="188"/>
      <c r="O785" s="188"/>
      <c r="P785" s="188"/>
      <c r="Q785" s="188"/>
      <c r="R785" s="188"/>
      <c r="S785" s="188"/>
      <c r="T785" s="188"/>
      <c r="U785" s="188"/>
      <c r="V785" s="188"/>
      <c r="W785" s="188"/>
      <c r="X785" s="188"/>
      <c r="Y785" s="188"/>
    </row>
    <row r="786" spans="1:25" ht="14.4" x14ac:dyDescent="0.3">
      <c r="A786" s="188"/>
      <c r="B786" s="188"/>
      <c r="C786" s="188"/>
      <c r="D786" s="188"/>
      <c r="E786" s="188"/>
      <c r="F786" s="188"/>
      <c r="G786" s="188"/>
      <c r="H786" s="188"/>
      <c r="I786" s="188"/>
      <c r="J786" s="188"/>
      <c r="K786" s="188"/>
      <c r="L786" s="188"/>
      <c r="M786" s="188"/>
      <c r="N786" s="188"/>
      <c r="O786" s="188"/>
      <c r="P786" s="188"/>
      <c r="Q786" s="188"/>
      <c r="R786" s="188"/>
      <c r="S786" s="188"/>
      <c r="T786" s="188"/>
      <c r="U786" s="188"/>
      <c r="V786" s="188"/>
      <c r="W786" s="188"/>
      <c r="X786" s="188"/>
      <c r="Y786" s="188"/>
    </row>
    <row r="787" spans="1:25" ht="14.4" x14ac:dyDescent="0.3">
      <c r="A787" s="188"/>
      <c r="B787" s="188"/>
      <c r="C787" s="188"/>
      <c r="D787" s="188"/>
      <c r="E787" s="188"/>
      <c r="F787" s="188"/>
      <c r="G787" s="188"/>
      <c r="H787" s="188"/>
      <c r="I787" s="188"/>
      <c r="J787" s="188"/>
      <c r="K787" s="188"/>
      <c r="L787" s="188"/>
      <c r="M787" s="188"/>
      <c r="N787" s="188"/>
      <c r="O787" s="188"/>
      <c r="P787" s="188"/>
      <c r="Q787" s="188"/>
      <c r="R787" s="188"/>
      <c r="S787" s="188"/>
      <c r="T787" s="188"/>
      <c r="U787" s="188"/>
      <c r="V787" s="188"/>
      <c r="W787" s="188"/>
      <c r="X787" s="188"/>
      <c r="Y787" s="188"/>
    </row>
    <row r="788" spans="1:25" ht="14.4" x14ac:dyDescent="0.3">
      <c r="A788" s="188"/>
      <c r="B788" s="188"/>
      <c r="C788" s="188"/>
      <c r="D788" s="188"/>
      <c r="E788" s="188"/>
      <c r="F788" s="188"/>
      <c r="G788" s="188"/>
      <c r="H788" s="188"/>
      <c r="I788" s="188"/>
      <c r="J788" s="188"/>
      <c r="K788" s="188"/>
      <c r="L788" s="188"/>
      <c r="M788" s="188"/>
      <c r="N788" s="188"/>
      <c r="O788" s="188"/>
      <c r="P788" s="188"/>
      <c r="Q788" s="188"/>
      <c r="R788" s="188"/>
      <c r="S788" s="188"/>
      <c r="T788" s="188"/>
      <c r="U788" s="188"/>
      <c r="V788" s="188"/>
      <c r="W788" s="188"/>
      <c r="X788" s="188"/>
      <c r="Y788" s="188"/>
    </row>
    <row r="789" spans="1:25" ht="14.4" x14ac:dyDescent="0.3">
      <c r="A789" s="188"/>
      <c r="B789" s="188"/>
      <c r="C789" s="188"/>
      <c r="D789" s="188"/>
      <c r="E789" s="188"/>
      <c r="F789" s="188"/>
      <c r="G789" s="188"/>
      <c r="H789" s="188"/>
      <c r="I789" s="188"/>
      <c r="J789" s="188"/>
      <c r="K789" s="188"/>
      <c r="L789" s="188"/>
      <c r="M789" s="188"/>
      <c r="N789" s="188"/>
      <c r="O789" s="188"/>
      <c r="P789" s="188"/>
      <c r="Q789" s="188"/>
      <c r="R789" s="188"/>
      <c r="S789" s="188"/>
      <c r="T789" s="188"/>
      <c r="U789" s="188"/>
      <c r="V789" s="188"/>
      <c r="W789" s="188"/>
      <c r="X789" s="188"/>
      <c r="Y789" s="188"/>
    </row>
    <row r="790" spans="1:25" ht="14.4" x14ac:dyDescent="0.3">
      <c r="A790" s="188"/>
      <c r="B790" s="188"/>
      <c r="C790" s="188"/>
      <c r="D790" s="188"/>
      <c r="E790" s="188"/>
      <c r="F790" s="188"/>
      <c r="G790" s="188"/>
      <c r="H790" s="188"/>
      <c r="I790" s="188"/>
      <c r="J790" s="188"/>
      <c r="K790" s="188"/>
      <c r="L790" s="188"/>
      <c r="M790" s="188"/>
      <c r="N790" s="188"/>
      <c r="O790" s="188"/>
      <c r="P790" s="188"/>
      <c r="Q790" s="188"/>
      <c r="R790" s="188"/>
      <c r="S790" s="188"/>
      <c r="T790" s="188"/>
      <c r="U790" s="188"/>
      <c r="V790" s="188"/>
      <c r="W790" s="188"/>
      <c r="X790" s="188"/>
      <c r="Y790" s="188"/>
    </row>
    <row r="791" spans="1:25" ht="14.4" x14ac:dyDescent="0.3">
      <c r="A791" s="188"/>
      <c r="B791" s="188"/>
      <c r="C791" s="188"/>
      <c r="D791" s="188"/>
      <c r="E791" s="188"/>
      <c r="F791" s="188"/>
      <c r="G791" s="188"/>
      <c r="H791" s="188"/>
      <c r="I791" s="188"/>
      <c r="J791" s="188"/>
      <c r="K791" s="188"/>
      <c r="L791" s="188"/>
      <c r="M791" s="188"/>
      <c r="N791" s="188"/>
      <c r="O791" s="188"/>
      <c r="P791" s="188"/>
      <c r="Q791" s="188"/>
      <c r="R791" s="188"/>
      <c r="S791" s="188"/>
      <c r="T791" s="188"/>
      <c r="U791" s="188"/>
      <c r="V791" s="188"/>
      <c r="W791" s="188"/>
      <c r="X791" s="188"/>
      <c r="Y791" s="188"/>
    </row>
    <row r="792" spans="1:25" ht="14.4" x14ac:dyDescent="0.3">
      <c r="A792" s="188"/>
      <c r="B792" s="188"/>
      <c r="C792" s="188"/>
      <c r="D792" s="188"/>
      <c r="E792" s="188"/>
      <c r="F792" s="188"/>
      <c r="G792" s="188"/>
      <c r="H792" s="188"/>
      <c r="I792" s="188"/>
      <c r="J792" s="188"/>
      <c r="K792" s="188"/>
      <c r="L792" s="188"/>
      <c r="M792" s="188"/>
      <c r="N792" s="188"/>
      <c r="O792" s="188"/>
      <c r="P792" s="188"/>
      <c r="Q792" s="188"/>
      <c r="R792" s="188"/>
      <c r="S792" s="188"/>
      <c r="T792" s="188"/>
      <c r="U792" s="188"/>
      <c r="V792" s="188"/>
      <c r="W792" s="188"/>
      <c r="X792" s="188"/>
      <c r="Y792" s="188"/>
    </row>
    <row r="793" spans="1:25" ht="14.4" x14ac:dyDescent="0.3">
      <c r="A793" s="188"/>
      <c r="B793" s="188"/>
      <c r="C793" s="188"/>
      <c r="D793" s="188"/>
      <c r="E793" s="188"/>
      <c r="F793" s="188"/>
      <c r="G793" s="188"/>
      <c r="H793" s="188"/>
      <c r="I793" s="188"/>
      <c r="J793" s="188"/>
      <c r="K793" s="188"/>
      <c r="L793" s="188"/>
      <c r="M793" s="188"/>
      <c r="N793" s="188"/>
      <c r="O793" s="188"/>
      <c r="P793" s="188"/>
      <c r="Q793" s="188"/>
      <c r="R793" s="188"/>
      <c r="S793" s="188"/>
      <c r="T793" s="188"/>
      <c r="U793" s="188"/>
      <c r="V793" s="188"/>
      <c r="W793" s="188"/>
      <c r="X793" s="188"/>
      <c r="Y793" s="188"/>
    </row>
    <row r="794" spans="1:25" ht="14.4" x14ac:dyDescent="0.3">
      <c r="A794" s="188"/>
      <c r="B794" s="188"/>
      <c r="C794" s="188"/>
      <c r="D794" s="188"/>
      <c r="E794" s="188"/>
      <c r="F794" s="188"/>
      <c r="G794" s="188"/>
      <c r="H794" s="188"/>
      <c r="I794" s="188"/>
      <c r="J794" s="188"/>
      <c r="K794" s="188"/>
      <c r="L794" s="188"/>
      <c r="M794" s="188"/>
      <c r="N794" s="188"/>
      <c r="O794" s="188"/>
      <c r="P794" s="188"/>
      <c r="Q794" s="188"/>
      <c r="R794" s="188"/>
      <c r="S794" s="188"/>
      <c r="T794" s="188"/>
      <c r="U794" s="188"/>
      <c r="V794" s="188"/>
      <c r="W794" s="188"/>
      <c r="X794" s="188"/>
      <c r="Y794" s="188"/>
    </row>
    <row r="795" spans="1:25" ht="14.4" x14ac:dyDescent="0.3">
      <c r="A795" s="188"/>
      <c r="B795" s="188"/>
      <c r="C795" s="188"/>
      <c r="D795" s="188"/>
      <c r="E795" s="188"/>
      <c r="F795" s="188"/>
      <c r="G795" s="188"/>
      <c r="H795" s="188"/>
      <c r="I795" s="188"/>
      <c r="J795" s="188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8"/>
      <c r="V795" s="188"/>
      <c r="W795" s="188"/>
      <c r="X795" s="188"/>
      <c r="Y795" s="188"/>
    </row>
    <row r="796" spans="1:25" ht="14.4" x14ac:dyDescent="0.3">
      <c r="A796" s="188"/>
      <c r="B796" s="188"/>
      <c r="C796" s="188"/>
      <c r="D796" s="188"/>
      <c r="E796" s="188"/>
      <c r="F796" s="188"/>
      <c r="G796" s="188"/>
      <c r="H796" s="188"/>
      <c r="I796" s="188"/>
      <c r="J796" s="188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8"/>
      <c r="V796" s="188"/>
      <c r="W796" s="188"/>
      <c r="X796" s="188"/>
      <c r="Y796" s="188"/>
    </row>
    <row r="797" spans="1:25" ht="14.4" x14ac:dyDescent="0.3">
      <c r="A797" s="188"/>
      <c r="B797" s="188"/>
      <c r="C797" s="188"/>
      <c r="D797" s="188"/>
      <c r="E797" s="188"/>
      <c r="F797" s="188"/>
      <c r="G797" s="188"/>
      <c r="H797" s="188"/>
      <c r="I797" s="188"/>
      <c r="J797" s="188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  <c r="U797" s="188"/>
      <c r="V797" s="188"/>
      <c r="W797" s="188"/>
      <c r="X797" s="188"/>
      <c r="Y797" s="188"/>
    </row>
    <row r="798" spans="1:25" ht="14.4" x14ac:dyDescent="0.3">
      <c r="A798" s="188"/>
      <c r="B798" s="188"/>
      <c r="C798" s="188"/>
      <c r="D798" s="188"/>
      <c r="E798" s="188"/>
      <c r="F798" s="188"/>
      <c r="G798" s="188"/>
      <c r="H798" s="188"/>
      <c r="I798" s="188"/>
      <c r="J798" s="188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8"/>
      <c r="V798" s="188"/>
      <c r="W798" s="188"/>
      <c r="X798" s="188"/>
      <c r="Y798" s="188"/>
    </row>
    <row r="799" spans="1:25" ht="14.4" x14ac:dyDescent="0.3">
      <c r="A799" s="188"/>
      <c r="B799" s="188"/>
      <c r="C799" s="188"/>
      <c r="D799" s="188"/>
      <c r="E799" s="188"/>
      <c r="F799" s="188"/>
      <c r="G799" s="188"/>
      <c r="H799" s="188"/>
      <c r="I799" s="188"/>
      <c r="J799" s="188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  <c r="U799" s="188"/>
      <c r="V799" s="188"/>
      <c r="W799" s="188"/>
      <c r="X799" s="188"/>
      <c r="Y799" s="188"/>
    </row>
    <row r="800" spans="1:25" ht="14.4" x14ac:dyDescent="0.3">
      <c r="A800" s="188"/>
      <c r="B800" s="188"/>
      <c r="C800" s="188"/>
      <c r="D800" s="188"/>
      <c r="E800" s="188"/>
      <c r="F800" s="188"/>
      <c r="G800" s="188"/>
      <c r="H800" s="188"/>
      <c r="I800" s="188"/>
      <c r="J800" s="188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  <c r="U800" s="188"/>
      <c r="V800" s="188"/>
      <c r="W800" s="188"/>
      <c r="X800" s="188"/>
      <c r="Y800" s="188"/>
    </row>
    <row r="801" spans="1:25" ht="14.4" x14ac:dyDescent="0.3">
      <c r="A801" s="188"/>
      <c r="B801" s="188"/>
      <c r="C801" s="188"/>
      <c r="D801" s="188"/>
      <c r="E801" s="188"/>
      <c r="F801" s="188"/>
      <c r="G801" s="188"/>
      <c r="H801" s="188"/>
      <c r="I801" s="188"/>
      <c r="J801" s="188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  <c r="U801" s="188"/>
      <c r="V801" s="188"/>
      <c r="W801" s="188"/>
      <c r="X801" s="188"/>
      <c r="Y801" s="188"/>
    </row>
    <row r="802" spans="1:25" ht="14.4" x14ac:dyDescent="0.3">
      <c r="A802" s="188"/>
      <c r="B802" s="188"/>
      <c r="C802" s="188"/>
      <c r="D802" s="188"/>
      <c r="E802" s="188"/>
      <c r="F802" s="188"/>
      <c r="G802" s="188"/>
      <c r="H802" s="188"/>
      <c r="I802" s="188"/>
      <c r="J802" s="188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  <c r="U802" s="188"/>
      <c r="V802" s="188"/>
      <c r="W802" s="188"/>
      <c r="X802" s="188"/>
      <c r="Y802" s="188"/>
    </row>
    <row r="803" spans="1:25" ht="14.4" x14ac:dyDescent="0.3">
      <c r="A803" s="188"/>
      <c r="B803" s="188"/>
      <c r="C803" s="188"/>
      <c r="D803" s="188"/>
      <c r="E803" s="188"/>
      <c r="F803" s="188"/>
      <c r="G803" s="188"/>
      <c r="H803" s="188"/>
      <c r="I803" s="188"/>
      <c r="J803" s="188"/>
      <c r="K803" s="188"/>
      <c r="L803" s="188"/>
      <c r="M803" s="188"/>
      <c r="N803" s="188"/>
      <c r="O803" s="188"/>
      <c r="P803" s="188"/>
      <c r="Q803" s="188"/>
      <c r="R803" s="188"/>
      <c r="S803" s="188"/>
      <c r="T803" s="188"/>
      <c r="U803" s="188"/>
      <c r="V803" s="188"/>
      <c r="W803" s="188"/>
      <c r="X803" s="188"/>
      <c r="Y803" s="188"/>
    </row>
    <row r="804" spans="1:25" ht="14.4" x14ac:dyDescent="0.3">
      <c r="A804" s="188"/>
      <c r="B804" s="188"/>
      <c r="C804" s="188"/>
      <c r="D804" s="188"/>
      <c r="E804" s="188"/>
      <c r="F804" s="188"/>
      <c r="G804" s="188"/>
      <c r="H804" s="188"/>
      <c r="I804" s="188"/>
      <c r="J804" s="188"/>
      <c r="K804" s="188"/>
      <c r="L804" s="188"/>
      <c r="M804" s="188"/>
      <c r="N804" s="188"/>
      <c r="O804" s="188"/>
      <c r="P804" s="188"/>
      <c r="Q804" s="188"/>
      <c r="R804" s="188"/>
      <c r="S804" s="188"/>
      <c r="T804" s="188"/>
      <c r="U804" s="188"/>
      <c r="V804" s="188"/>
      <c r="W804" s="188"/>
      <c r="X804" s="188"/>
      <c r="Y804" s="188"/>
    </row>
    <row r="805" spans="1:25" ht="14.4" x14ac:dyDescent="0.3">
      <c r="A805" s="188"/>
      <c r="B805" s="188"/>
      <c r="C805" s="188"/>
      <c r="D805" s="188"/>
      <c r="E805" s="188"/>
      <c r="F805" s="188"/>
      <c r="G805" s="188"/>
      <c r="H805" s="188"/>
      <c r="I805" s="188"/>
      <c r="J805" s="188"/>
      <c r="K805" s="188"/>
      <c r="L805" s="188"/>
      <c r="M805" s="188"/>
      <c r="N805" s="188"/>
      <c r="O805" s="188"/>
      <c r="P805" s="188"/>
      <c r="Q805" s="188"/>
      <c r="R805" s="188"/>
      <c r="S805" s="188"/>
      <c r="T805" s="188"/>
      <c r="U805" s="188"/>
      <c r="V805" s="188"/>
      <c r="W805" s="188"/>
      <c r="X805" s="188"/>
      <c r="Y805" s="188"/>
    </row>
    <row r="806" spans="1:25" ht="14.4" x14ac:dyDescent="0.3">
      <c r="A806" s="188"/>
      <c r="B806" s="188"/>
      <c r="C806" s="188"/>
      <c r="D806" s="188"/>
      <c r="E806" s="188"/>
      <c r="F806" s="188"/>
      <c r="G806" s="188"/>
      <c r="H806" s="188"/>
      <c r="I806" s="188"/>
      <c r="J806" s="188"/>
      <c r="K806" s="188"/>
      <c r="L806" s="188"/>
      <c r="M806" s="188"/>
      <c r="N806" s="188"/>
      <c r="O806" s="188"/>
      <c r="P806" s="188"/>
      <c r="Q806" s="188"/>
      <c r="R806" s="188"/>
      <c r="S806" s="188"/>
      <c r="T806" s="188"/>
      <c r="U806" s="188"/>
      <c r="V806" s="188"/>
      <c r="W806" s="188"/>
      <c r="X806" s="188"/>
      <c r="Y806" s="188"/>
    </row>
    <row r="807" spans="1:25" ht="14.4" x14ac:dyDescent="0.3">
      <c r="A807" s="188"/>
      <c r="B807" s="188"/>
      <c r="C807" s="188"/>
      <c r="D807" s="188"/>
      <c r="E807" s="188"/>
      <c r="F807" s="188"/>
      <c r="G807" s="188"/>
      <c r="H807" s="188"/>
      <c r="I807" s="188"/>
      <c r="J807" s="188"/>
      <c r="K807" s="188"/>
      <c r="L807" s="188"/>
      <c r="M807" s="188"/>
      <c r="N807" s="188"/>
      <c r="O807" s="188"/>
      <c r="P807" s="188"/>
      <c r="Q807" s="188"/>
      <c r="R807" s="188"/>
      <c r="S807" s="188"/>
      <c r="T807" s="188"/>
      <c r="U807" s="188"/>
      <c r="V807" s="188"/>
      <c r="W807" s="188"/>
      <c r="X807" s="188"/>
      <c r="Y807" s="188"/>
    </row>
    <row r="808" spans="1:25" ht="14.4" x14ac:dyDescent="0.3">
      <c r="A808" s="188"/>
      <c r="B808" s="188"/>
      <c r="C808" s="188"/>
      <c r="D808" s="188"/>
      <c r="E808" s="188"/>
      <c r="F808" s="188"/>
      <c r="G808" s="188"/>
      <c r="H808" s="188"/>
      <c r="I808" s="188"/>
      <c r="J808" s="188"/>
      <c r="K808" s="188"/>
      <c r="L808" s="188"/>
      <c r="M808" s="188"/>
      <c r="N808" s="188"/>
      <c r="O808" s="188"/>
      <c r="P808" s="188"/>
      <c r="Q808" s="188"/>
      <c r="R808" s="188"/>
      <c r="S808" s="188"/>
      <c r="T808" s="188"/>
      <c r="U808" s="188"/>
      <c r="V808" s="188"/>
      <c r="W808" s="188"/>
      <c r="X808" s="188"/>
      <c r="Y808" s="188"/>
    </row>
    <row r="809" spans="1:25" ht="14.4" x14ac:dyDescent="0.3">
      <c r="A809" s="188"/>
      <c r="B809" s="188"/>
      <c r="C809" s="188"/>
      <c r="D809" s="188"/>
      <c r="E809" s="188"/>
      <c r="F809" s="188"/>
      <c r="G809" s="188"/>
      <c r="H809" s="188"/>
      <c r="I809" s="188"/>
      <c r="J809" s="188"/>
      <c r="K809" s="188"/>
      <c r="L809" s="188"/>
      <c r="M809" s="188"/>
      <c r="N809" s="188"/>
      <c r="O809" s="188"/>
      <c r="P809" s="188"/>
      <c r="Q809" s="188"/>
      <c r="R809" s="188"/>
      <c r="S809" s="188"/>
      <c r="T809" s="188"/>
      <c r="U809" s="188"/>
      <c r="V809" s="188"/>
      <c r="W809" s="188"/>
      <c r="X809" s="188"/>
      <c r="Y809" s="188"/>
    </row>
    <row r="810" spans="1:25" ht="14.4" x14ac:dyDescent="0.3">
      <c r="A810" s="188"/>
      <c r="B810" s="188"/>
      <c r="C810" s="188"/>
      <c r="D810" s="188"/>
      <c r="E810" s="188"/>
      <c r="F810" s="188"/>
      <c r="G810" s="188"/>
      <c r="H810" s="188"/>
      <c r="I810" s="188"/>
      <c r="J810" s="188"/>
      <c r="K810" s="188"/>
      <c r="L810" s="188"/>
      <c r="M810" s="188"/>
      <c r="N810" s="188"/>
      <c r="O810" s="188"/>
      <c r="P810" s="188"/>
      <c r="Q810" s="188"/>
      <c r="R810" s="188"/>
      <c r="S810" s="188"/>
      <c r="T810" s="188"/>
      <c r="U810" s="188"/>
      <c r="V810" s="188"/>
      <c r="W810" s="188"/>
      <c r="X810" s="188"/>
      <c r="Y810" s="188"/>
    </row>
    <row r="811" spans="1:25" ht="14.4" x14ac:dyDescent="0.3">
      <c r="A811" s="188"/>
      <c r="B811" s="188"/>
      <c r="C811" s="188"/>
      <c r="D811" s="188"/>
      <c r="E811" s="188"/>
      <c r="F811" s="188"/>
      <c r="G811" s="188"/>
      <c r="H811" s="188"/>
      <c r="I811" s="188"/>
      <c r="J811" s="188"/>
      <c r="K811" s="188"/>
      <c r="L811" s="188"/>
      <c r="M811" s="188"/>
      <c r="N811" s="188"/>
      <c r="O811" s="188"/>
      <c r="P811" s="188"/>
      <c r="Q811" s="188"/>
      <c r="R811" s="188"/>
      <c r="S811" s="188"/>
      <c r="T811" s="188"/>
      <c r="U811" s="188"/>
      <c r="V811" s="188"/>
      <c r="W811" s="188"/>
      <c r="X811" s="188"/>
      <c r="Y811" s="188"/>
    </row>
    <row r="812" spans="1:25" ht="14.4" x14ac:dyDescent="0.3">
      <c r="A812" s="188"/>
      <c r="B812" s="188"/>
      <c r="C812" s="188"/>
      <c r="D812" s="188"/>
      <c r="E812" s="188"/>
      <c r="F812" s="188"/>
      <c r="G812" s="188"/>
      <c r="H812" s="188"/>
      <c r="I812" s="188"/>
      <c r="J812" s="188"/>
      <c r="K812" s="188"/>
      <c r="L812" s="188"/>
      <c r="M812" s="188"/>
      <c r="N812" s="188"/>
      <c r="O812" s="188"/>
      <c r="P812" s="188"/>
      <c r="Q812" s="188"/>
      <c r="R812" s="188"/>
      <c r="S812" s="188"/>
      <c r="T812" s="188"/>
      <c r="U812" s="188"/>
      <c r="V812" s="188"/>
      <c r="W812" s="188"/>
      <c r="X812" s="188"/>
      <c r="Y812" s="188"/>
    </row>
    <row r="813" spans="1:25" ht="14.4" x14ac:dyDescent="0.3">
      <c r="A813" s="188"/>
      <c r="B813" s="188"/>
      <c r="C813" s="188"/>
      <c r="D813" s="188"/>
      <c r="E813" s="188"/>
      <c r="F813" s="188"/>
      <c r="G813" s="188"/>
      <c r="H813" s="188"/>
      <c r="I813" s="188"/>
      <c r="J813" s="188"/>
      <c r="K813" s="188"/>
      <c r="L813" s="188"/>
      <c r="M813" s="188"/>
      <c r="N813" s="188"/>
      <c r="O813" s="188"/>
      <c r="P813" s="188"/>
      <c r="Q813" s="188"/>
      <c r="R813" s="188"/>
      <c r="S813" s="188"/>
      <c r="T813" s="188"/>
      <c r="U813" s="188"/>
      <c r="V813" s="188"/>
      <c r="W813" s="188"/>
      <c r="X813" s="188"/>
      <c r="Y813" s="188"/>
    </row>
    <row r="814" spans="1:25" ht="14.4" x14ac:dyDescent="0.3">
      <c r="A814" s="188"/>
      <c r="B814" s="188"/>
      <c r="C814" s="188"/>
      <c r="D814" s="188"/>
      <c r="E814" s="188"/>
      <c r="F814" s="188"/>
      <c r="G814" s="188"/>
      <c r="H814" s="188"/>
      <c r="I814" s="188"/>
      <c r="J814" s="188"/>
      <c r="K814" s="188"/>
      <c r="L814" s="188"/>
      <c r="M814" s="188"/>
      <c r="N814" s="188"/>
      <c r="O814" s="188"/>
      <c r="P814" s="188"/>
      <c r="Q814" s="188"/>
      <c r="R814" s="188"/>
      <c r="S814" s="188"/>
      <c r="T814" s="188"/>
      <c r="U814" s="188"/>
      <c r="V814" s="188"/>
      <c r="W814" s="188"/>
      <c r="X814" s="188"/>
      <c r="Y814" s="188"/>
    </row>
    <row r="815" spans="1:25" ht="14.4" x14ac:dyDescent="0.3">
      <c r="A815" s="188"/>
      <c r="B815" s="188"/>
      <c r="C815" s="188"/>
      <c r="D815" s="188"/>
      <c r="E815" s="188"/>
      <c r="F815" s="188"/>
      <c r="G815" s="188"/>
      <c r="H815" s="188"/>
      <c r="I815" s="188"/>
      <c r="J815" s="188"/>
      <c r="K815" s="188"/>
      <c r="L815" s="188"/>
      <c r="M815" s="188"/>
      <c r="N815" s="188"/>
      <c r="O815" s="188"/>
      <c r="P815" s="188"/>
      <c r="Q815" s="188"/>
      <c r="R815" s="188"/>
      <c r="S815" s="188"/>
      <c r="T815" s="188"/>
      <c r="U815" s="188"/>
      <c r="V815" s="188"/>
      <c r="W815" s="188"/>
      <c r="X815" s="188"/>
      <c r="Y815" s="188"/>
    </row>
    <row r="816" spans="1:25" ht="14.4" x14ac:dyDescent="0.3">
      <c r="A816" s="188"/>
      <c r="B816" s="188"/>
      <c r="C816" s="188"/>
      <c r="D816" s="188"/>
      <c r="E816" s="188"/>
      <c r="F816" s="188"/>
      <c r="G816" s="188"/>
      <c r="H816" s="188"/>
      <c r="I816" s="188"/>
      <c r="J816" s="188"/>
      <c r="K816" s="188"/>
      <c r="L816" s="188"/>
      <c r="M816" s="188"/>
      <c r="N816" s="188"/>
      <c r="O816" s="188"/>
      <c r="P816" s="188"/>
      <c r="Q816" s="188"/>
      <c r="R816" s="188"/>
      <c r="S816" s="188"/>
      <c r="T816" s="188"/>
      <c r="U816" s="188"/>
      <c r="V816" s="188"/>
      <c r="W816" s="188"/>
      <c r="X816" s="188"/>
      <c r="Y816" s="188"/>
    </row>
    <row r="817" spans="1:25" ht="14.4" x14ac:dyDescent="0.3">
      <c r="A817" s="188"/>
      <c r="B817" s="188"/>
      <c r="C817" s="188"/>
      <c r="D817" s="188"/>
      <c r="E817" s="188"/>
      <c r="F817" s="188"/>
      <c r="G817" s="188"/>
      <c r="H817" s="188"/>
      <c r="I817" s="188"/>
      <c r="J817" s="188"/>
      <c r="K817" s="188"/>
      <c r="L817" s="188"/>
      <c r="M817" s="188"/>
      <c r="N817" s="188"/>
      <c r="O817" s="188"/>
      <c r="P817" s="188"/>
      <c r="Q817" s="188"/>
      <c r="R817" s="188"/>
      <c r="S817" s="188"/>
      <c r="T817" s="188"/>
      <c r="U817" s="188"/>
      <c r="V817" s="188"/>
      <c r="W817" s="188"/>
      <c r="X817" s="188"/>
      <c r="Y817" s="188"/>
    </row>
    <row r="818" spans="1:25" ht="14.4" x14ac:dyDescent="0.3">
      <c r="A818" s="188"/>
      <c r="B818" s="188"/>
      <c r="C818" s="188"/>
      <c r="D818" s="188"/>
      <c r="E818" s="188"/>
      <c r="F818" s="188"/>
      <c r="G818" s="188"/>
      <c r="H818" s="188"/>
      <c r="I818" s="188"/>
      <c r="J818" s="188"/>
      <c r="K818" s="188"/>
      <c r="L818" s="188"/>
      <c r="M818" s="188"/>
      <c r="N818" s="188"/>
      <c r="O818" s="188"/>
      <c r="P818" s="188"/>
      <c r="Q818" s="188"/>
      <c r="R818" s="188"/>
      <c r="S818" s="188"/>
      <c r="T818" s="188"/>
      <c r="U818" s="188"/>
      <c r="V818" s="188"/>
      <c r="W818" s="188"/>
      <c r="X818" s="188"/>
      <c r="Y818" s="188"/>
    </row>
    <row r="819" spans="1:25" ht="14.4" x14ac:dyDescent="0.3">
      <c r="A819" s="188"/>
      <c r="B819" s="188"/>
      <c r="C819" s="188"/>
      <c r="D819" s="188"/>
      <c r="E819" s="188"/>
      <c r="F819" s="188"/>
      <c r="G819" s="188"/>
      <c r="H819" s="188"/>
      <c r="I819" s="188"/>
      <c r="J819" s="188"/>
      <c r="K819" s="188"/>
      <c r="L819" s="188"/>
      <c r="M819" s="188"/>
      <c r="N819" s="188"/>
      <c r="O819" s="188"/>
      <c r="P819" s="188"/>
      <c r="Q819" s="188"/>
      <c r="R819" s="188"/>
      <c r="S819" s="188"/>
      <c r="T819" s="188"/>
      <c r="U819" s="188"/>
      <c r="V819" s="188"/>
      <c r="W819" s="188"/>
      <c r="X819" s="188"/>
      <c r="Y819" s="188"/>
    </row>
    <row r="820" spans="1:25" ht="14.4" x14ac:dyDescent="0.3">
      <c r="A820" s="188"/>
      <c r="B820" s="188"/>
      <c r="C820" s="188"/>
      <c r="D820" s="188"/>
      <c r="E820" s="188"/>
      <c r="F820" s="188"/>
      <c r="G820" s="188"/>
      <c r="H820" s="188"/>
      <c r="I820" s="188"/>
      <c r="J820" s="188"/>
      <c r="K820" s="188"/>
      <c r="L820" s="188"/>
      <c r="M820" s="188"/>
      <c r="N820" s="188"/>
      <c r="O820" s="188"/>
      <c r="P820" s="188"/>
      <c r="Q820" s="188"/>
      <c r="R820" s="188"/>
      <c r="S820" s="188"/>
      <c r="T820" s="188"/>
      <c r="U820" s="188"/>
      <c r="V820" s="188"/>
      <c r="W820" s="188"/>
      <c r="X820" s="188"/>
      <c r="Y820" s="188"/>
    </row>
    <row r="821" spans="1:25" ht="14.4" x14ac:dyDescent="0.3">
      <c r="A821" s="188"/>
      <c r="B821" s="188"/>
      <c r="C821" s="188"/>
      <c r="D821" s="188"/>
      <c r="E821" s="188"/>
      <c r="F821" s="188"/>
      <c r="G821" s="188"/>
      <c r="H821" s="188"/>
      <c r="I821" s="188"/>
      <c r="J821" s="188"/>
      <c r="K821" s="188"/>
      <c r="L821" s="188"/>
      <c r="M821" s="188"/>
      <c r="N821" s="188"/>
      <c r="O821" s="188"/>
      <c r="P821" s="188"/>
      <c r="Q821" s="188"/>
      <c r="R821" s="188"/>
      <c r="S821" s="188"/>
      <c r="T821" s="188"/>
      <c r="U821" s="188"/>
      <c r="V821" s="188"/>
      <c r="W821" s="188"/>
      <c r="X821" s="188"/>
      <c r="Y821" s="188"/>
    </row>
    <row r="822" spans="1:25" ht="14.4" x14ac:dyDescent="0.3">
      <c r="A822" s="188"/>
      <c r="B822" s="188"/>
      <c r="C822" s="188"/>
      <c r="D822" s="188"/>
      <c r="E822" s="188"/>
      <c r="F822" s="188"/>
      <c r="G822" s="188"/>
      <c r="H822" s="188"/>
      <c r="I822" s="188"/>
      <c r="J822" s="188"/>
      <c r="K822" s="188"/>
      <c r="L822" s="188"/>
      <c r="M822" s="188"/>
      <c r="N822" s="188"/>
      <c r="O822" s="188"/>
      <c r="P822" s="188"/>
      <c r="Q822" s="188"/>
      <c r="R822" s="188"/>
      <c r="S822" s="188"/>
      <c r="T822" s="188"/>
      <c r="U822" s="188"/>
      <c r="V822" s="188"/>
      <c r="W822" s="188"/>
      <c r="X822" s="188"/>
      <c r="Y822" s="188"/>
    </row>
    <row r="823" spans="1:25" ht="14.4" x14ac:dyDescent="0.3">
      <c r="A823" s="188"/>
      <c r="B823" s="188"/>
      <c r="C823" s="188"/>
      <c r="D823" s="188"/>
      <c r="E823" s="188"/>
      <c r="F823" s="188"/>
      <c r="G823" s="188"/>
      <c r="H823" s="188"/>
      <c r="I823" s="188"/>
      <c r="J823" s="188"/>
      <c r="K823" s="188"/>
      <c r="L823" s="188"/>
      <c r="M823" s="188"/>
      <c r="N823" s="188"/>
      <c r="O823" s="188"/>
      <c r="P823" s="188"/>
      <c r="Q823" s="188"/>
      <c r="R823" s="188"/>
      <c r="S823" s="188"/>
      <c r="T823" s="188"/>
      <c r="U823" s="188"/>
      <c r="V823" s="188"/>
      <c r="W823" s="188"/>
      <c r="X823" s="188"/>
      <c r="Y823" s="188"/>
    </row>
    <row r="824" spans="1:25" ht="14.4" x14ac:dyDescent="0.3">
      <c r="A824" s="188"/>
      <c r="B824" s="188"/>
      <c r="C824" s="188"/>
      <c r="D824" s="188"/>
      <c r="E824" s="188"/>
      <c r="F824" s="188"/>
      <c r="G824" s="188"/>
      <c r="H824" s="188"/>
      <c r="I824" s="188"/>
      <c r="J824" s="188"/>
      <c r="K824" s="188"/>
      <c r="L824" s="188"/>
      <c r="M824" s="188"/>
      <c r="N824" s="188"/>
      <c r="O824" s="188"/>
      <c r="P824" s="188"/>
      <c r="Q824" s="188"/>
      <c r="R824" s="188"/>
      <c r="S824" s="188"/>
      <c r="T824" s="188"/>
      <c r="U824" s="188"/>
      <c r="V824" s="188"/>
      <c r="W824" s="188"/>
      <c r="X824" s="188"/>
      <c r="Y824" s="188"/>
    </row>
    <row r="825" spans="1:25" ht="14.4" x14ac:dyDescent="0.3">
      <c r="A825" s="188"/>
      <c r="B825" s="188"/>
      <c r="C825" s="188"/>
      <c r="D825" s="188"/>
      <c r="E825" s="188"/>
      <c r="F825" s="188"/>
      <c r="G825" s="188"/>
      <c r="H825" s="188"/>
      <c r="I825" s="188"/>
      <c r="J825" s="188"/>
      <c r="K825" s="188"/>
      <c r="L825" s="188"/>
      <c r="M825" s="188"/>
      <c r="N825" s="188"/>
      <c r="O825" s="188"/>
      <c r="P825" s="188"/>
      <c r="Q825" s="188"/>
      <c r="R825" s="188"/>
      <c r="S825" s="188"/>
      <c r="T825" s="188"/>
      <c r="U825" s="188"/>
      <c r="V825" s="188"/>
      <c r="W825" s="188"/>
      <c r="X825" s="188"/>
      <c r="Y825" s="188"/>
    </row>
    <row r="826" spans="1:25" ht="14.4" x14ac:dyDescent="0.3">
      <c r="A826" s="188"/>
      <c r="B826" s="188"/>
      <c r="C826" s="188"/>
      <c r="D826" s="188"/>
      <c r="E826" s="188"/>
      <c r="F826" s="188"/>
      <c r="G826" s="188"/>
      <c r="H826" s="188"/>
      <c r="I826" s="188"/>
      <c r="J826" s="188"/>
      <c r="K826" s="188"/>
      <c r="L826" s="188"/>
      <c r="M826" s="188"/>
      <c r="N826" s="188"/>
      <c r="O826" s="188"/>
      <c r="P826" s="188"/>
      <c r="Q826" s="188"/>
      <c r="R826" s="188"/>
      <c r="S826" s="188"/>
      <c r="T826" s="188"/>
      <c r="U826" s="188"/>
      <c r="V826" s="188"/>
      <c r="W826" s="188"/>
      <c r="X826" s="188"/>
      <c r="Y826" s="188"/>
    </row>
    <row r="827" spans="1:25" ht="14.4" x14ac:dyDescent="0.3">
      <c r="A827" s="188"/>
      <c r="B827" s="188"/>
      <c r="C827" s="188"/>
      <c r="D827" s="188"/>
      <c r="E827" s="188"/>
      <c r="F827" s="188"/>
      <c r="G827" s="188"/>
      <c r="H827" s="188"/>
      <c r="I827" s="188"/>
      <c r="J827" s="188"/>
      <c r="K827" s="188"/>
      <c r="L827" s="188"/>
      <c r="M827" s="188"/>
      <c r="N827" s="188"/>
      <c r="O827" s="188"/>
      <c r="P827" s="188"/>
      <c r="Q827" s="188"/>
      <c r="R827" s="188"/>
      <c r="S827" s="188"/>
      <c r="T827" s="188"/>
      <c r="U827" s="188"/>
      <c r="V827" s="188"/>
      <c r="W827" s="188"/>
      <c r="X827" s="188"/>
      <c r="Y827" s="188"/>
    </row>
    <row r="828" spans="1:25" ht="14.4" x14ac:dyDescent="0.3">
      <c r="A828" s="188"/>
      <c r="B828" s="188"/>
      <c r="C828" s="188"/>
      <c r="D828" s="188"/>
      <c r="E828" s="188"/>
      <c r="F828" s="188"/>
      <c r="G828" s="188"/>
      <c r="H828" s="188"/>
      <c r="I828" s="188"/>
      <c r="J828" s="188"/>
      <c r="K828" s="188"/>
      <c r="L828" s="188"/>
      <c r="M828" s="188"/>
      <c r="N828" s="188"/>
      <c r="O828" s="188"/>
      <c r="P828" s="188"/>
      <c r="Q828" s="188"/>
      <c r="R828" s="188"/>
      <c r="S828" s="188"/>
      <c r="T828" s="188"/>
      <c r="U828" s="188"/>
      <c r="V828" s="188"/>
      <c r="W828" s="188"/>
      <c r="X828" s="188"/>
      <c r="Y828" s="188"/>
    </row>
    <row r="829" spans="1:25" ht="14.4" x14ac:dyDescent="0.3">
      <c r="A829" s="188"/>
      <c r="B829" s="188"/>
      <c r="C829" s="188"/>
      <c r="D829" s="188"/>
      <c r="E829" s="188"/>
      <c r="F829" s="188"/>
      <c r="G829" s="188"/>
      <c r="H829" s="188"/>
      <c r="I829" s="188"/>
      <c r="J829" s="188"/>
      <c r="K829" s="188"/>
      <c r="L829" s="188"/>
      <c r="M829" s="188"/>
      <c r="N829" s="188"/>
      <c r="O829" s="188"/>
      <c r="P829" s="188"/>
      <c r="Q829" s="188"/>
      <c r="R829" s="188"/>
      <c r="S829" s="188"/>
      <c r="T829" s="188"/>
      <c r="U829" s="188"/>
      <c r="V829" s="188"/>
      <c r="W829" s="188"/>
      <c r="X829" s="188"/>
      <c r="Y829" s="188"/>
    </row>
    <row r="830" spans="1:25" ht="14.4" x14ac:dyDescent="0.3">
      <c r="A830" s="188"/>
      <c r="B830" s="188"/>
      <c r="C830" s="188"/>
      <c r="D830" s="188"/>
      <c r="E830" s="188"/>
      <c r="F830" s="188"/>
      <c r="G830" s="188"/>
      <c r="H830" s="188"/>
      <c r="I830" s="188"/>
      <c r="J830" s="188"/>
      <c r="K830" s="188"/>
      <c r="L830" s="188"/>
      <c r="M830" s="188"/>
      <c r="N830" s="188"/>
      <c r="O830" s="188"/>
      <c r="P830" s="188"/>
      <c r="Q830" s="188"/>
      <c r="R830" s="188"/>
      <c r="S830" s="188"/>
      <c r="T830" s="188"/>
      <c r="U830" s="188"/>
      <c r="V830" s="188"/>
      <c r="W830" s="188"/>
      <c r="X830" s="188"/>
      <c r="Y830" s="188"/>
    </row>
    <row r="831" spans="1:25" ht="14.4" x14ac:dyDescent="0.3">
      <c r="A831" s="188"/>
      <c r="B831" s="188"/>
      <c r="C831" s="188"/>
      <c r="D831" s="188"/>
      <c r="E831" s="188"/>
      <c r="F831" s="188"/>
      <c r="G831" s="188"/>
      <c r="H831" s="188"/>
      <c r="I831" s="188"/>
      <c r="J831" s="188"/>
      <c r="K831" s="188"/>
      <c r="L831" s="188"/>
      <c r="M831" s="188"/>
      <c r="N831" s="188"/>
      <c r="O831" s="188"/>
      <c r="P831" s="188"/>
      <c r="Q831" s="188"/>
      <c r="R831" s="188"/>
      <c r="S831" s="188"/>
      <c r="T831" s="188"/>
      <c r="U831" s="188"/>
      <c r="V831" s="188"/>
      <c r="W831" s="188"/>
      <c r="X831" s="188"/>
      <c r="Y831" s="188"/>
    </row>
    <row r="832" spans="1:25" ht="14.4" x14ac:dyDescent="0.3">
      <c r="A832" s="188"/>
      <c r="B832" s="188"/>
      <c r="C832" s="188"/>
      <c r="D832" s="188"/>
      <c r="E832" s="188"/>
      <c r="F832" s="188"/>
      <c r="G832" s="188"/>
      <c r="H832" s="188"/>
      <c r="I832" s="188"/>
      <c r="J832" s="188"/>
      <c r="K832" s="188"/>
      <c r="L832" s="188"/>
      <c r="M832" s="188"/>
      <c r="N832" s="188"/>
      <c r="O832" s="188"/>
      <c r="P832" s="188"/>
      <c r="Q832" s="188"/>
      <c r="R832" s="188"/>
      <c r="S832" s="188"/>
      <c r="T832" s="188"/>
      <c r="U832" s="188"/>
      <c r="V832" s="188"/>
      <c r="W832" s="188"/>
      <c r="X832" s="188"/>
      <c r="Y832" s="188"/>
    </row>
    <row r="833" spans="1:25" ht="14.4" x14ac:dyDescent="0.3">
      <c r="A833" s="188"/>
      <c r="B833" s="188"/>
      <c r="C833" s="188"/>
      <c r="D833" s="188"/>
      <c r="E833" s="188"/>
      <c r="F833" s="188"/>
      <c r="G833" s="188"/>
      <c r="H833" s="188"/>
      <c r="I833" s="188"/>
      <c r="J833" s="188"/>
      <c r="K833" s="188"/>
      <c r="L833" s="188"/>
      <c r="M833" s="188"/>
      <c r="N833" s="188"/>
      <c r="O833" s="188"/>
      <c r="P833" s="188"/>
      <c r="Q833" s="188"/>
      <c r="R833" s="188"/>
      <c r="S833" s="188"/>
      <c r="T833" s="188"/>
      <c r="U833" s="188"/>
      <c r="V833" s="188"/>
      <c r="W833" s="188"/>
      <c r="X833" s="188"/>
      <c r="Y833" s="188"/>
    </row>
    <row r="834" spans="1:25" ht="14.4" x14ac:dyDescent="0.3">
      <c r="A834" s="188"/>
      <c r="B834" s="188"/>
      <c r="C834" s="188"/>
      <c r="D834" s="188"/>
      <c r="E834" s="188"/>
      <c r="F834" s="188"/>
      <c r="G834" s="188"/>
      <c r="H834" s="188"/>
      <c r="I834" s="188"/>
      <c r="J834" s="188"/>
      <c r="K834" s="188"/>
      <c r="L834" s="188"/>
      <c r="M834" s="188"/>
      <c r="N834" s="188"/>
      <c r="O834" s="188"/>
      <c r="P834" s="188"/>
      <c r="Q834" s="188"/>
      <c r="R834" s="188"/>
      <c r="S834" s="188"/>
      <c r="T834" s="188"/>
      <c r="U834" s="188"/>
      <c r="V834" s="188"/>
      <c r="W834" s="188"/>
      <c r="X834" s="188"/>
      <c r="Y834" s="188"/>
    </row>
    <row r="835" spans="1:25" ht="14.4" x14ac:dyDescent="0.3">
      <c r="A835" s="188"/>
      <c r="B835" s="188"/>
      <c r="C835" s="188"/>
      <c r="D835" s="188"/>
      <c r="E835" s="188"/>
      <c r="F835" s="188"/>
      <c r="G835" s="188"/>
      <c r="H835" s="188"/>
      <c r="I835" s="188"/>
      <c r="J835" s="188"/>
      <c r="K835" s="188"/>
      <c r="L835" s="188"/>
      <c r="M835" s="188"/>
      <c r="N835" s="188"/>
      <c r="O835" s="188"/>
      <c r="P835" s="188"/>
      <c r="Q835" s="188"/>
      <c r="R835" s="188"/>
      <c r="S835" s="188"/>
      <c r="T835" s="188"/>
      <c r="U835" s="188"/>
      <c r="V835" s="188"/>
      <c r="W835" s="188"/>
      <c r="X835" s="188"/>
      <c r="Y835" s="188"/>
    </row>
    <row r="836" spans="1:25" ht="14.4" x14ac:dyDescent="0.3">
      <c r="A836" s="188"/>
      <c r="B836" s="188"/>
      <c r="C836" s="188"/>
      <c r="D836" s="188"/>
      <c r="E836" s="188"/>
      <c r="F836" s="188"/>
      <c r="G836" s="188"/>
      <c r="H836" s="188"/>
      <c r="I836" s="188"/>
      <c r="J836" s="188"/>
      <c r="K836" s="188"/>
      <c r="L836" s="188"/>
      <c r="M836" s="188"/>
      <c r="N836" s="188"/>
      <c r="O836" s="188"/>
      <c r="P836" s="188"/>
      <c r="Q836" s="188"/>
      <c r="R836" s="188"/>
      <c r="S836" s="188"/>
      <c r="T836" s="188"/>
      <c r="U836" s="188"/>
      <c r="V836" s="188"/>
      <c r="W836" s="188"/>
      <c r="X836" s="188"/>
      <c r="Y836" s="188"/>
    </row>
    <row r="837" spans="1:25" ht="14.4" x14ac:dyDescent="0.3">
      <c r="A837" s="188"/>
      <c r="B837" s="188"/>
      <c r="C837" s="188"/>
      <c r="D837" s="188"/>
      <c r="E837" s="188"/>
      <c r="F837" s="188"/>
      <c r="G837" s="188"/>
      <c r="H837" s="188"/>
      <c r="I837" s="188"/>
      <c r="J837" s="188"/>
      <c r="K837" s="188"/>
      <c r="L837" s="188"/>
      <c r="M837" s="188"/>
      <c r="N837" s="188"/>
      <c r="O837" s="188"/>
      <c r="P837" s="188"/>
      <c r="Q837" s="188"/>
      <c r="R837" s="188"/>
      <c r="S837" s="188"/>
      <c r="T837" s="188"/>
      <c r="U837" s="188"/>
      <c r="V837" s="188"/>
      <c r="W837" s="188"/>
      <c r="X837" s="188"/>
      <c r="Y837" s="188"/>
    </row>
    <row r="838" spans="1:25" ht="14.4" x14ac:dyDescent="0.3">
      <c r="A838" s="188"/>
      <c r="B838" s="188"/>
      <c r="C838" s="188"/>
      <c r="D838" s="188"/>
      <c r="E838" s="188"/>
      <c r="F838" s="188"/>
      <c r="G838" s="188"/>
      <c r="H838" s="188"/>
      <c r="I838" s="188"/>
      <c r="J838" s="188"/>
      <c r="K838" s="188"/>
      <c r="L838" s="188"/>
      <c r="M838" s="188"/>
      <c r="N838" s="188"/>
      <c r="O838" s="188"/>
      <c r="P838" s="188"/>
      <c r="Q838" s="188"/>
      <c r="R838" s="188"/>
      <c r="S838" s="188"/>
      <c r="T838" s="188"/>
      <c r="U838" s="188"/>
      <c r="V838" s="188"/>
      <c r="W838" s="188"/>
      <c r="X838" s="188"/>
      <c r="Y838" s="188"/>
    </row>
    <row r="839" spans="1:25" ht="14.4" x14ac:dyDescent="0.3">
      <c r="A839" s="188"/>
      <c r="B839" s="188"/>
      <c r="C839" s="188"/>
      <c r="D839" s="188"/>
      <c r="E839" s="188"/>
      <c r="F839" s="188"/>
      <c r="G839" s="188"/>
      <c r="H839" s="188"/>
      <c r="I839" s="188"/>
      <c r="J839" s="188"/>
      <c r="K839" s="188"/>
      <c r="L839" s="188"/>
      <c r="M839" s="188"/>
      <c r="N839" s="188"/>
      <c r="O839" s="188"/>
      <c r="P839" s="188"/>
      <c r="Q839" s="188"/>
      <c r="R839" s="188"/>
      <c r="S839" s="188"/>
      <c r="T839" s="188"/>
      <c r="U839" s="188"/>
      <c r="V839" s="188"/>
      <c r="W839" s="188"/>
      <c r="X839" s="188"/>
      <c r="Y839" s="188"/>
    </row>
    <row r="840" spans="1:25" ht="14.4" x14ac:dyDescent="0.3">
      <c r="A840" s="188"/>
      <c r="B840" s="188"/>
      <c r="C840" s="188"/>
      <c r="D840" s="188"/>
      <c r="E840" s="188"/>
      <c r="F840" s="188"/>
      <c r="G840" s="188"/>
      <c r="H840" s="188"/>
      <c r="I840" s="188"/>
      <c r="J840" s="188"/>
      <c r="K840" s="188"/>
      <c r="L840" s="188"/>
      <c r="M840" s="188"/>
      <c r="N840" s="188"/>
      <c r="O840" s="188"/>
      <c r="P840" s="188"/>
      <c r="Q840" s="188"/>
      <c r="R840" s="188"/>
      <c r="S840" s="188"/>
      <c r="T840" s="188"/>
      <c r="U840" s="188"/>
      <c r="V840" s="188"/>
      <c r="W840" s="188"/>
      <c r="X840" s="188"/>
      <c r="Y840" s="188"/>
    </row>
    <row r="841" spans="1:25" ht="14.4" x14ac:dyDescent="0.3">
      <c r="A841" s="188"/>
      <c r="B841" s="188"/>
      <c r="C841" s="188"/>
      <c r="D841" s="188"/>
      <c r="E841" s="188"/>
      <c r="F841" s="188"/>
      <c r="G841" s="188"/>
      <c r="H841" s="188"/>
      <c r="I841" s="188"/>
      <c r="J841" s="188"/>
      <c r="K841" s="188"/>
      <c r="L841" s="188"/>
      <c r="M841" s="188"/>
      <c r="N841" s="188"/>
      <c r="O841" s="188"/>
      <c r="P841" s="188"/>
      <c r="Q841" s="188"/>
      <c r="R841" s="188"/>
      <c r="S841" s="188"/>
      <c r="T841" s="188"/>
      <c r="U841" s="188"/>
      <c r="V841" s="188"/>
      <c r="W841" s="188"/>
      <c r="X841" s="188"/>
      <c r="Y841" s="188"/>
    </row>
    <row r="842" spans="1:25" ht="14.4" x14ac:dyDescent="0.3">
      <c r="A842" s="188"/>
      <c r="B842" s="188"/>
      <c r="C842" s="188"/>
      <c r="D842" s="188"/>
      <c r="E842" s="188"/>
      <c r="F842" s="188"/>
      <c r="G842" s="188"/>
      <c r="H842" s="188"/>
      <c r="I842" s="188"/>
      <c r="J842" s="188"/>
      <c r="K842" s="188"/>
      <c r="L842" s="188"/>
      <c r="M842" s="188"/>
      <c r="N842" s="188"/>
      <c r="O842" s="188"/>
      <c r="P842" s="188"/>
      <c r="Q842" s="188"/>
      <c r="R842" s="188"/>
      <c r="S842" s="188"/>
      <c r="T842" s="188"/>
      <c r="U842" s="188"/>
      <c r="V842" s="188"/>
      <c r="W842" s="188"/>
      <c r="X842" s="188"/>
      <c r="Y842" s="188"/>
    </row>
    <row r="843" spans="1:25" ht="14.4" x14ac:dyDescent="0.3">
      <c r="A843" s="188"/>
      <c r="B843" s="188"/>
      <c r="C843" s="188"/>
      <c r="D843" s="188"/>
      <c r="E843" s="188"/>
      <c r="F843" s="188"/>
      <c r="G843" s="188"/>
      <c r="H843" s="188"/>
      <c r="I843" s="188"/>
      <c r="J843" s="188"/>
      <c r="K843" s="188"/>
      <c r="L843" s="188"/>
      <c r="M843" s="188"/>
      <c r="N843" s="188"/>
      <c r="O843" s="188"/>
      <c r="P843" s="188"/>
      <c r="Q843" s="188"/>
      <c r="R843" s="188"/>
      <c r="S843" s="188"/>
      <c r="T843" s="188"/>
      <c r="U843" s="188"/>
      <c r="V843" s="188"/>
      <c r="W843" s="188"/>
      <c r="X843" s="188"/>
      <c r="Y843" s="188"/>
    </row>
    <row r="844" spans="1:25" ht="14.4" x14ac:dyDescent="0.3">
      <c r="A844" s="188"/>
      <c r="B844" s="188"/>
      <c r="C844" s="188"/>
      <c r="D844" s="188"/>
      <c r="E844" s="188"/>
      <c r="F844" s="188"/>
      <c r="G844" s="188"/>
      <c r="H844" s="188"/>
      <c r="I844" s="188"/>
      <c r="J844" s="188"/>
      <c r="K844" s="188"/>
      <c r="L844" s="188"/>
      <c r="M844" s="188"/>
      <c r="N844" s="188"/>
      <c r="O844" s="188"/>
      <c r="P844" s="188"/>
      <c r="Q844" s="188"/>
      <c r="R844" s="188"/>
      <c r="S844" s="188"/>
      <c r="T844" s="188"/>
      <c r="U844" s="188"/>
      <c r="V844" s="188"/>
      <c r="W844" s="188"/>
      <c r="X844" s="188"/>
      <c r="Y844" s="188"/>
    </row>
    <row r="845" spans="1:25" ht="14.4" x14ac:dyDescent="0.3">
      <c r="A845" s="188"/>
      <c r="B845" s="188"/>
      <c r="C845" s="188"/>
      <c r="D845" s="188"/>
      <c r="E845" s="188"/>
      <c r="F845" s="188"/>
      <c r="G845" s="188"/>
      <c r="H845" s="188"/>
      <c r="I845" s="188"/>
      <c r="J845" s="188"/>
      <c r="K845" s="188"/>
      <c r="L845" s="188"/>
      <c r="M845" s="188"/>
      <c r="N845" s="188"/>
      <c r="O845" s="188"/>
      <c r="P845" s="188"/>
      <c r="Q845" s="188"/>
      <c r="R845" s="188"/>
      <c r="S845" s="188"/>
      <c r="T845" s="188"/>
      <c r="U845" s="188"/>
      <c r="V845" s="188"/>
      <c r="W845" s="188"/>
      <c r="X845" s="188"/>
      <c r="Y845" s="188"/>
    </row>
    <row r="846" spans="1:25" ht="14.4" x14ac:dyDescent="0.3">
      <c r="A846" s="188"/>
      <c r="B846" s="188"/>
      <c r="C846" s="188"/>
      <c r="D846" s="188"/>
      <c r="E846" s="188"/>
      <c r="F846" s="188"/>
      <c r="G846" s="188"/>
      <c r="H846" s="188"/>
      <c r="I846" s="188"/>
      <c r="J846" s="188"/>
      <c r="K846" s="188"/>
      <c r="L846" s="188"/>
      <c r="M846" s="188"/>
      <c r="N846" s="188"/>
      <c r="O846" s="188"/>
      <c r="P846" s="188"/>
      <c r="Q846" s="188"/>
      <c r="R846" s="188"/>
      <c r="S846" s="188"/>
      <c r="T846" s="188"/>
      <c r="U846" s="188"/>
      <c r="V846" s="188"/>
      <c r="W846" s="188"/>
      <c r="X846" s="188"/>
      <c r="Y846" s="188"/>
    </row>
    <row r="847" spans="1:25" ht="14.4" x14ac:dyDescent="0.3">
      <c r="A847" s="188"/>
      <c r="B847" s="188"/>
      <c r="C847" s="188"/>
      <c r="D847" s="188"/>
      <c r="E847" s="188"/>
      <c r="F847" s="188"/>
      <c r="G847" s="188"/>
      <c r="H847" s="188"/>
      <c r="I847" s="188"/>
      <c r="J847" s="188"/>
      <c r="K847" s="188"/>
      <c r="L847" s="188"/>
      <c r="M847" s="188"/>
      <c r="N847" s="188"/>
      <c r="O847" s="188"/>
      <c r="P847" s="188"/>
      <c r="Q847" s="188"/>
      <c r="R847" s="188"/>
      <c r="S847" s="188"/>
      <c r="T847" s="188"/>
      <c r="U847" s="188"/>
      <c r="V847" s="188"/>
      <c r="W847" s="188"/>
      <c r="X847" s="188"/>
      <c r="Y847" s="188"/>
    </row>
    <row r="848" spans="1:25" ht="14.4" x14ac:dyDescent="0.3">
      <c r="A848" s="188"/>
      <c r="B848" s="188"/>
      <c r="C848" s="188"/>
      <c r="D848" s="188"/>
      <c r="E848" s="188"/>
      <c r="F848" s="188"/>
      <c r="G848" s="188"/>
      <c r="H848" s="188"/>
      <c r="I848" s="188"/>
      <c r="J848" s="188"/>
      <c r="K848" s="188"/>
      <c r="L848" s="188"/>
      <c r="M848" s="188"/>
      <c r="N848" s="188"/>
      <c r="O848" s="188"/>
      <c r="P848" s="188"/>
      <c r="Q848" s="188"/>
      <c r="R848" s="188"/>
      <c r="S848" s="188"/>
      <c r="T848" s="188"/>
      <c r="U848" s="188"/>
      <c r="V848" s="188"/>
      <c r="W848" s="188"/>
      <c r="X848" s="188"/>
      <c r="Y848" s="188"/>
    </row>
    <row r="849" spans="1:25" ht="14.4" x14ac:dyDescent="0.3">
      <c r="A849" s="188"/>
      <c r="B849" s="188"/>
      <c r="C849" s="188"/>
      <c r="D849" s="188"/>
      <c r="E849" s="188"/>
      <c r="F849" s="188"/>
      <c r="G849" s="188"/>
      <c r="H849" s="188"/>
      <c r="I849" s="188"/>
      <c r="J849" s="188"/>
      <c r="K849" s="188"/>
      <c r="L849" s="188"/>
      <c r="M849" s="188"/>
      <c r="N849" s="188"/>
      <c r="O849" s="188"/>
      <c r="P849" s="188"/>
      <c r="Q849" s="188"/>
      <c r="R849" s="188"/>
      <c r="S849" s="188"/>
      <c r="T849" s="188"/>
      <c r="U849" s="188"/>
      <c r="V849" s="188"/>
      <c r="W849" s="188"/>
      <c r="X849" s="188"/>
      <c r="Y849" s="188"/>
    </row>
    <row r="850" spans="1:25" ht="14.4" x14ac:dyDescent="0.3">
      <c r="A850" s="188"/>
      <c r="B850" s="188"/>
      <c r="C850" s="188"/>
      <c r="D850" s="188"/>
      <c r="E850" s="188"/>
      <c r="F850" s="188"/>
      <c r="G850" s="188"/>
      <c r="H850" s="188"/>
      <c r="I850" s="188"/>
      <c r="J850" s="188"/>
      <c r="K850" s="188"/>
      <c r="L850" s="188"/>
      <c r="M850" s="188"/>
      <c r="N850" s="188"/>
      <c r="O850" s="188"/>
      <c r="P850" s="188"/>
      <c r="Q850" s="188"/>
      <c r="R850" s="188"/>
      <c r="S850" s="188"/>
      <c r="T850" s="188"/>
      <c r="U850" s="188"/>
      <c r="V850" s="188"/>
      <c r="W850" s="188"/>
      <c r="X850" s="188"/>
      <c r="Y850" s="188"/>
    </row>
    <row r="851" spans="1:25" ht="14.4" x14ac:dyDescent="0.3">
      <c r="A851" s="188"/>
      <c r="B851" s="188"/>
      <c r="C851" s="188"/>
      <c r="D851" s="188"/>
      <c r="E851" s="188"/>
      <c r="F851" s="188"/>
      <c r="G851" s="188"/>
      <c r="H851" s="188"/>
      <c r="I851" s="188"/>
      <c r="J851" s="188"/>
      <c r="K851" s="188"/>
      <c r="L851" s="188"/>
      <c r="M851" s="188"/>
      <c r="N851" s="188"/>
      <c r="O851" s="188"/>
      <c r="P851" s="188"/>
      <c r="Q851" s="188"/>
      <c r="R851" s="188"/>
      <c r="S851" s="188"/>
      <c r="T851" s="188"/>
      <c r="U851" s="188"/>
      <c r="V851" s="188"/>
      <c r="W851" s="188"/>
      <c r="X851" s="188"/>
      <c r="Y851" s="188"/>
    </row>
    <row r="852" spans="1:25" ht="14.4" x14ac:dyDescent="0.3">
      <c r="A852" s="188"/>
      <c r="B852" s="188"/>
      <c r="C852" s="188"/>
      <c r="D852" s="188"/>
      <c r="E852" s="188"/>
      <c r="F852" s="188"/>
      <c r="G852" s="188"/>
      <c r="H852" s="188"/>
      <c r="I852" s="188"/>
      <c r="J852" s="188"/>
      <c r="K852" s="188"/>
      <c r="L852" s="188"/>
      <c r="M852" s="188"/>
      <c r="N852" s="188"/>
      <c r="O852" s="188"/>
      <c r="P852" s="188"/>
      <c r="Q852" s="188"/>
      <c r="R852" s="188"/>
      <c r="S852" s="188"/>
      <c r="T852" s="188"/>
      <c r="U852" s="188"/>
      <c r="V852" s="188"/>
      <c r="W852" s="188"/>
      <c r="X852" s="188"/>
      <c r="Y852" s="188"/>
    </row>
    <row r="853" spans="1:25" ht="14.4" x14ac:dyDescent="0.3">
      <c r="A853" s="188"/>
      <c r="B853" s="188"/>
      <c r="C853" s="188"/>
      <c r="D853" s="188"/>
      <c r="E853" s="188"/>
      <c r="F853" s="188"/>
      <c r="G853" s="188"/>
      <c r="H853" s="188"/>
      <c r="I853" s="188"/>
      <c r="J853" s="188"/>
      <c r="K853" s="188"/>
      <c r="L853" s="188"/>
      <c r="M853" s="188"/>
      <c r="N853" s="188"/>
      <c r="O853" s="188"/>
      <c r="P853" s="188"/>
      <c r="Q853" s="188"/>
      <c r="R853" s="188"/>
      <c r="S853" s="188"/>
      <c r="T853" s="188"/>
      <c r="U853" s="188"/>
      <c r="V853" s="188"/>
      <c r="W853" s="188"/>
      <c r="X853" s="188"/>
      <c r="Y853" s="188"/>
    </row>
    <row r="854" spans="1:25" ht="14.4" x14ac:dyDescent="0.3">
      <c r="A854" s="188"/>
      <c r="B854" s="188"/>
      <c r="C854" s="188"/>
      <c r="D854" s="188"/>
      <c r="E854" s="188"/>
      <c r="F854" s="188"/>
      <c r="G854" s="188"/>
      <c r="H854" s="188"/>
      <c r="I854" s="188"/>
      <c r="J854" s="188"/>
      <c r="K854" s="188"/>
      <c r="L854" s="188"/>
      <c r="M854" s="188"/>
      <c r="N854" s="188"/>
      <c r="O854" s="188"/>
      <c r="P854" s="188"/>
      <c r="Q854" s="188"/>
      <c r="R854" s="188"/>
      <c r="S854" s="188"/>
      <c r="T854" s="188"/>
      <c r="U854" s="188"/>
      <c r="V854" s="188"/>
      <c r="W854" s="188"/>
      <c r="X854" s="188"/>
      <c r="Y854" s="188"/>
    </row>
    <row r="855" spans="1:25" ht="14.4" x14ac:dyDescent="0.3">
      <c r="A855" s="188"/>
      <c r="B855" s="188"/>
      <c r="C855" s="188"/>
      <c r="D855" s="188"/>
      <c r="E855" s="188"/>
      <c r="F855" s="188"/>
      <c r="G855" s="188"/>
      <c r="H855" s="188"/>
      <c r="I855" s="188"/>
      <c r="J855" s="188"/>
      <c r="K855" s="188"/>
      <c r="L855" s="188"/>
      <c r="M855" s="188"/>
      <c r="N855" s="188"/>
      <c r="O855" s="188"/>
      <c r="P855" s="188"/>
      <c r="Q855" s="188"/>
      <c r="R855" s="188"/>
      <c r="S855" s="188"/>
      <c r="T855" s="188"/>
      <c r="U855" s="188"/>
      <c r="V855" s="188"/>
      <c r="W855" s="188"/>
      <c r="X855" s="188"/>
      <c r="Y855" s="188"/>
    </row>
    <row r="856" spans="1:25" ht="14.4" x14ac:dyDescent="0.3">
      <c r="A856" s="188"/>
      <c r="B856" s="188"/>
      <c r="C856" s="188"/>
      <c r="D856" s="188"/>
      <c r="E856" s="188"/>
      <c r="F856" s="188"/>
      <c r="G856" s="188"/>
      <c r="H856" s="188"/>
      <c r="I856" s="188"/>
      <c r="J856" s="188"/>
      <c r="K856" s="188"/>
      <c r="L856" s="188"/>
      <c r="M856" s="188"/>
      <c r="N856" s="188"/>
      <c r="O856" s="188"/>
      <c r="P856" s="188"/>
      <c r="Q856" s="188"/>
      <c r="R856" s="188"/>
      <c r="S856" s="188"/>
      <c r="T856" s="188"/>
      <c r="U856" s="188"/>
      <c r="V856" s="188"/>
      <c r="W856" s="188"/>
      <c r="X856" s="188"/>
      <c r="Y856" s="188"/>
    </row>
    <row r="857" spans="1:25" ht="14.4" x14ac:dyDescent="0.3">
      <c r="A857" s="188"/>
      <c r="B857" s="188"/>
      <c r="C857" s="188"/>
      <c r="D857" s="188"/>
      <c r="E857" s="188"/>
      <c r="F857" s="188"/>
      <c r="G857" s="188"/>
      <c r="H857" s="188"/>
      <c r="I857" s="188"/>
      <c r="J857" s="188"/>
      <c r="K857" s="188"/>
      <c r="L857" s="188"/>
      <c r="M857" s="188"/>
      <c r="N857" s="188"/>
      <c r="O857" s="188"/>
      <c r="P857" s="188"/>
      <c r="Q857" s="188"/>
      <c r="R857" s="188"/>
      <c r="S857" s="188"/>
      <c r="T857" s="188"/>
      <c r="U857" s="188"/>
      <c r="V857" s="188"/>
      <c r="W857" s="188"/>
      <c r="X857" s="188"/>
      <c r="Y857" s="188"/>
    </row>
    <row r="858" spans="1:25" ht="14.4" x14ac:dyDescent="0.3">
      <c r="A858" s="188"/>
      <c r="B858" s="188"/>
      <c r="C858" s="188"/>
      <c r="D858" s="188"/>
      <c r="E858" s="188"/>
      <c r="F858" s="188"/>
      <c r="G858" s="188"/>
      <c r="H858" s="188"/>
      <c r="I858" s="188"/>
      <c r="J858" s="188"/>
      <c r="K858" s="188"/>
      <c r="L858" s="188"/>
      <c r="M858" s="188"/>
      <c r="N858" s="188"/>
      <c r="O858" s="188"/>
      <c r="P858" s="188"/>
      <c r="Q858" s="188"/>
      <c r="R858" s="188"/>
      <c r="S858" s="188"/>
      <c r="T858" s="188"/>
      <c r="U858" s="188"/>
      <c r="V858" s="188"/>
      <c r="W858" s="188"/>
      <c r="X858" s="188"/>
      <c r="Y858" s="188"/>
    </row>
    <row r="859" spans="1:25" ht="14.4" x14ac:dyDescent="0.3">
      <c r="A859" s="188"/>
      <c r="B859" s="188"/>
      <c r="C859" s="188"/>
      <c r="D859" s="188"/>
      <c r="E859" s="188"/>
      <c r="F859" s="188"/>
      <c r="G859" s="188"/>
      <c r="H859" s="188"/>
      <c r="I859" s="188"/>
      <c r="J859" s="188"/>
      <c r="K859" s="188"/>
      <c r="L859" s="188"/>
      <c r="M859" s="188"/>
      <c r="N859" s="188"/>
      <c r="O859" s="188"/>
      <c r="P859" s="188"/>
      <c r="Q859" s="188"/>
      <c r="R859" s="188"/>
      <c r="S859" s="188"/>
      <c r="T859" s="188"/>
      <c r="U859" s="188"/>
      <c r="V859" s="188"/>
      <c r="W859" s="188"/>
      <c r="X859" s="188"/>
      <c r="Y859" s="188"/>
    </row>
    <row r="860" spans="1:25" ht="14.4" x14ac:dyDescent="0.3">
      <c r="A860" s="188"/>
      <c r="B860" s="188"/>
      <c r="C860" s="188"/>
      <c r="D860" s="188"/>
      <c r="E860" s="188"/>
      <c r="F860" s="188"/>
      <c r="G860" s="188"/>
      <c r="H860" s="188"/>
      <c r="I860" s="188"/>
      <c r="J860" s="188"/>
      <c r="K860" s="188"/>
      <c r="L860" s="188"/>
      <c r="M860" s="188"/>
      <c r="N860" s="188"/>
      <c r="O860" s="188"/>
      <c r="P860" s="188"/>
      <c r="Q860" s="188"/>
      <c r="R860" s="188"/>
      <c r="S860" s="188"/>
      <c r="T860" s="188"/>
      <c r="U860" s="188"/>
      <c r="V860" s="188"/>
      <c r="W860" s="188"/>
      <c r="X860" s="188"/>
      <c r="Y860" s="188"/>
    </row>
    <row r="861" spans="1:25" ht="14.4" x14ac:dyDescent="0.3">
      <c r="A861" s="188"/>
      <c r="B861" s="188"/>
      <c r="C861" s="188"/>
      <c r="D861" s="188"/>
      <c r="E861" s="188"/>
      <c r="F861" s="188"/>
      <c r="G861" s="188"/>
      <c r="H861" s="188"/>
      <c r="I861" s="188"/>
      <c r="J861" s="188"/>
      <c r="K861" s="188"/>
      <c r="L861" s="188"/>
      <c r="M861" s="188"/>
      <c r="N861" s="188"/>
      <c r="O861" s="188"/>
      <c r="P861" s="188"/>
      <c r="Q861" s="188"/>
      <c r="R861" s="188"/>
      <c r="S861" s="188"/>
      <c r="T861" s="188"/>
      <c r="U861" s="188"/>
      <c r="V861" s="188"/>
      <c r="W861" s="188"/>
      <c r="X861" s="188"/>
      <c r="Y861" s="188"/>
    </row>
    <row r="862" spans="1:25" ht="14.4" x14ac:dyDescent="0.3">
      <c r="A862" s="188"/>
      <c r="B862" s="188"/>
      <c r="C862" s="188"/>
      <c r="D862" s="188"/>
      <c r="E862" s="188"/>
      <c r="F862" s="188"/>
      <c r="G862" s="188"/>
      <c r="H862" s="188"/>
      <c r="I862" s="188"/>
      <c r="J862" s="188"/>
      <c r="K862" s="188"/>
      <c r="L862" s="188"/>
      <c r="M862" s="188"/>
      <c r="N862" s="188"/>
      <c r="O862" s="188"/>
      <c r="P862" s="188"/>
      <c r="Q862" s="188"/>
      <c r="R862" s="188"/>
      <c r="S862" s="188"/>
      <c r="T862" s="188"/>
      <c r="U862" s="188"/>
      <c r="V862" s="188"/>
      <c r="W862" s="188"/>
      <c r="X862" s="188"/>
      <c r="Y862" s="188"/>
    </row>
    <row r="863" spans="1:25" ht="14.4" x14ac:dyDescent="0.3">
      <c r="A863" s="188"/>
      <c r="B863" s="188"/>
      <c r="C863" s="188"/>
      <c r="D863" s="188"/>
      <c r="E863" s="188"/>
      <c r="F863" s="188"/>
      <c r="G863" s="188"/>
      <c r="H863" s="188"/>
      <c r="I863" s="188"/>
      <c r="J863" s="188"/>
      <c r="K863" s="188"/>
      <c r="L863" s="188"/>
      <c r="M863" s="188"/>
      <c r="N863" s="188"/>
      <c r="O863" s="188"/>
      <c r="P863" s="188"/>
      <c r="Q863" s="188"/>
      <c r="R863" s="188"/>
      <c r="S863" s="188"/>
      <c r="T863" s="188"/>
      <c r="U863" s="188"/>
      <c r="V863" s="188"/>
      <c r="W863" s="188"/>
      <c r="X863" s="188"/>
      <c r="Y863" s="188"/>
    </row>
    <row r="864" spans="1:25" ht="14.4" x14ac:dyDescent="0.3">
      <c r="A864" s="188"/>
      <c r="B864" s="188"/>
      <c r="C864" s="188"/>
      <c r="D864" s="188"/>
      <c r="E864" s="188"/>
      <c r="F864" s="188"/>
      <c r="G864" s="188"/>
      <c r="H864" s="188"/>
      <c r="I864" s="188"/>
      <c r="J864" s="188"/>
      <c r="K864" s="188"/>
      <c r="L864" s="188"/>
      <c r="M864" s="188"/>
      <c r="N864" s="188"/>
      <c r="O864" s="188"/>
      <c r="P864" s="188"/>
      <c r="Q864" s="188"/>
      <c r="R864" s="188"/>
      <c r="S864" s="188"/>
      <c r="T864" s="188"/>
      <c r="U864" s="188"/>
      <c r="V864" s="188"/>
      <c r="W864" s="188"/>
      <c r="X864" s="188"/>
      <c r="Y864" s="188"/>
    </row>
    <row r="865" spans="1:25" ht="14.4" x14ac:dyDescent="0.3">
      <c r="A865" s="188"/>
      <c r="B865" s="188"/>
      <c r="C865" s="188"/>
      <c r="D865" s="188"/>
      <c r="E865" s="188"/>
      <c r="F865" s="188"/>
      <c r="G865" s="188"/>
      <c r="H865" s="188"/>
      <c r="I865" s="188"/>
      <c r="J865" s="188"/>
      <c r="K865" s="188"/>
      <c r="L865" s="188"/>
      <c r="M865" s="188"/>
      <c r="N865" s="188"/>
      <c r="O865" s="188"/>
      <c r="P865" s="188"/>
      <c r="Q865" s="188"/>
      <c r="R865" s="188"/>
      <c r="S865" s="188"/>
      <c r="T865" s="188"/>
      <c r="U865" s="188"/>
      <c r="V865" s="188"/>
      <c r="W865" s="188"/>
      <c r="X865" s="188"/>
      <c r="Y865" s="188"/>
    </row>
    <row r="866" spans="1:25" ht="14.4" x14ac:dyDescent="0.3">
      <c r="A866" s="188"/>
      <c r="B866" s="188"/>
      <c r="C866" s="188"/>
      <c r="D866" s="188"/>
      <c r="E866" s="188"/>
      <c r="F866" s="188"/>
      <c r="G866" s="188"/>
      <c r="H866" s="188"/>
      <c r="I866" s="188"/>
      <c r="J866" s="188"/>
      <c r="K866" s="188"/>
      <c r="L866" s="188"/>
      <c r="M866" s="188"/>
      <c r="N866" s="188"/>
      <c r="O866" s="188"/>
      <c r="P866" s="188"/>
      <c r="Q866" s="188"/>
      <c r="R866" s="188"/>
      <c r="S866" s="188"/>
      <c r="T866" s="188"/>
      <c r="U866" s="188"/>
      <c r="V866" s="188"/>
      <c r="W866" s="188"/>
      <c r="X866" s="188"/>
      <c r="Y866" s="188"/>
    </row>
    <row r="867" spans="1:25" ht="14.4" x14ac:dyDescent="0.3">
      <c r="A867" s="188"/>
      <c r="B867" s="188"/>
      <c r="C867" s="188"/>
      <c r="D867" s="188"/>
      <c r="E867" s="188"/>
      <c r="F867" s="188"/>
      <c r="G867" s="188"/>
      <c r="H867" s="188"/>
      <c r="I867" s="188"/>
      <c r="J867" s="188"/>
      <c r="K867" s="188"/>
      <c r="L867" s="188"/>
      <c r="M867" s="188"/>
      <c r="N867" s="188"/>
      <c r="O867" s="188"/>
      <c r="P867" s="188"/>
      <c r="Q867" s="188"/>
      <c r="R867" s="188"/>
      <c r="S867" s="188"/>
      <c r="T867" s="188"/>
      <c r="U867" s="188"/>
      <c r="V867" s="188"/>
      <c r="W867" s="188"/>
      <c r="X867" s="188"/>
      <c r="Y867" s="188"/>
    </row>
    <row r="868" spans="1:25" ht="14.4" x14ac:dyDescent="0.3">
      <c r="A868" s="188"/>
      <c r="B868" s="188"/>
      <c r="C868" s="188"/>
      <c r="D868" s="188"/>
      <c r="E868" s="188"/>
      <c r="F868" s="188"/>
      <c r="G868" s="188"/>
      <c r="H868" s="188"/>
      <c r="I868" s="188"/>
      <c r="J868" s="188"/>
      <c r="K868" s="188"/>
      <c r="L868" s="188"/>
      <c r="M868" s="188"/>
      <c r="N868" s="188"/>
      <c r="O868" s="188"/>
      <c r="P868" s="188"/>
      <c r="Q868" s="188"/>
      <c r="R868" s="188"/>
      <c r="S868" s="188"/>
      <c r="T868" s="188"/>
      <c r="U868" s="188"/>
      <c r="V868" s="188"/>
      <c r="W868" s="188"/>
      <c r="X868" s="188"/>
      <c r="Y868" s="188"/>
    </row>
    <row r="869" spans="1:25" ht="14.4" x14ac:dyDescent="0.3">
      <c r="A869" s="188"/>
      <c r="B869" s="188"/>
      <c r="C869" s="188"/>
      <c r="D869" s="188"/>
      <c r="E869" s="188"/>
      <c r="F869" s="188"/>
      <c r="G869" s="188"/>
      <c r="H869" s="188"/>
      <c r="I869" s="188"/>
      <c r="J869" s="188"/>
      <c r="K869" s="188"/>
      <c r="L869" s="188"/>
      <c r="M869" s="188"/>
      <c r="N869" s="188"/>
      <c r="O869" s="188"/>
      <c r="P869" s="188"/>
      <c r="Q869" s="188"/>
      <c r="R869" s="188"/>
      <c r="S869" s="188"/>
      <c r="T869" s="188"/>
      <c r="U869" s="188"/>
      <c r="V869" s="188"/>
      <c r="W869" s="188"/>
      <c r="X869" s="188"/>
      <c r="Y869" s="188"/>
    </row>
    <row r="870" spans="1:25" ht="14.4" x14ac:dyDescent="0.3">
      <c r="A870" s="188"/>
      <c r="B870" s="188"/>
      <c r="C870" s="188"/>
      <c r="D870" s="188"/>
      <c r="E870" s="188"/>
      <c r="F870" s="188"/>
      <c r="G870" s="188"/>
      <c r="H870" s="188"/>
      <c r="I870" s="188"/>
      <c r="J870" s="188"/>
      <c r="K870" s="188"/>
      <c r="L870" s="188"/>
      <c r="M870" s="188"/>
      <c r="N870" s="188"/>
      <c r="O870" s="188"/>
      <c r="P870" s="188"/>
      <c r="Q870" s="188"/>
      <c r="R870" s="188"/>
      <c r="S870" s="188"/>
      <c r="T870" s="188"/>
      <c r="U870" s="188"/>
      <c r="V870" s="188"/>
      <c r="W870" s="188"/>
      <c r="X870" s="188"/>
      <c r="Y870" s="188"/>
    </row>
    <row r="871" spans="1:25" ht="14.4" x14ac:dyDescent="0.3">
      <c r="A871" s="188"/>
      <c r="B871" s="188"/>
      <c r="C871" s="188"/>
      <c r="D871" s="188"/>
      <c r="E871" s="188"/>
      <c r="F871" s="188"/>
      <c r="G871" s="188"/>
      <c r="H871" s="188"/>
      <c r="I871" s="188"/>
      <c r="J871" s="188"/>
      <c r="K871" s="188"/>
      <c r="L871" s="188"/>
      <c r="M871" s="188"/>
      <c r="N871" s="188"/>
      <c r="O871" s="188"/>
      <c r="P871" s="188"/>
      <c r="Q871" s="188"/>
      <c r="R871" s="188"/>
      <c r="S871" s="188"/>
      <c r="T871" s="188"/>
      <c r="U871" s="188"/>
      <c r="V871" s="188"/>
      <c r="W871" s="188"/>
      <c r="X871" s="188"/>
      <c r="Y871" s="188"/>
    </row>
    <row r="872" spans="1:25" ht="14.4" x14ac:dyDescent="0.3">
      <c r="A872" s="188"/>
      <c r="B872" s="188"/>
      <c r="C872" s="188"/>
      <c r="D872" s="188"/>
      <c r="E872" s="188"/>
      <c r="F872" s="188"/>
      <c r="G872" s="188"/>
      <c r="H872" s="188"/>
      <c r="I872" s="188"/>
      <c r="J872" s="188"/>
      <c r="K872" s="188"/>
      <c r="L872" s="188"/>
      <c r="M872" s="188"/>
      <c r="N872" s="188"/>
      <c r="O872" s="188"/>
      <c r="P872" s="188"/>
      <c r="Q872" s="188"/>
      <c r="R872" s="188"/>
      <c r="S872" s="188"/>
      <c r="T872" s="188"/>
      <c r="U872" s="188"/>
      <c r="V872" s="188"/>
      <c r="W872" s="188"/>
      <c r="X872" s="188"/>
      <c r="Y872" s="188"/>
    </row>
    <row r="873" spans="1:25" ht="14.4" x14ac:dyDescent="0.3">
      <c r="A873" s="188"/>
      <c r="B873" s="188"/>
      <c r="C873" s="188"/>
      <c r="D873" s="188"/>
      <c r="E873" s="188"/>
      <c r="F873" s="188"/>
      <c r="G873" s="188"/>
      <c r="H873" s="188"/>
      <c r="I873" s="188"/>
      <c r="J873" s="188"/>
      <c r="K873" s="188"/>
      <c r="L873" s="188"/>
      <c r="M873" s="188"/>
      <c r="N873" s="188"/>
      <c r="O873" s="188"/>
      <c r="P873" s="188"/>
      <c r="Q873" s="188"/>
      <c r="R873" s="188"/>
      <c r="S873" s="188"/>
      <c r="T873" s="188"/>
      <c r="U873" s="188"/>
      <c r="V873" s="188"/>
      <c r="W873" s="188"/>
      <c r="X873" s="188"/>
      <c r="Y873" s="188"/>
    </row>
    <row r="874" spans="1:25" ht="14.4" x14ac:dyDescent="0.3">
      <c r="A874" s="188"/>
      <c r="B874" s="188"/>
      <c r="C874" s="188"/>
      <c r="D874" s="188"/>
      <c r="E874" s="188"/>
      <c r="F874" s="188"/>
      <c r="G874" s="188"/>
      <c r="H874" s="188"/>
      <c r="I874" s="188"/>
      <c r="J874" s="188"/>
      <c r="K874" s="188"/>
      <c r="L874" s="188"/>
      <c r="M874" s="188"/>
      <c r="N874" s="188"/>
      <c r="O874" s="188"/>
      <c r="P874" s="188"/>
      <c r="Q874" s="188"/>
      <c r="R874" s="188"/>
      <c r="S874" s="188"/>
      <c r="T874" s="188"/>
      <c r="U874" s="188"/>
      <c r="V874" s="188"/>
      <c r="W874" s="188"/>
      <c r="X874" s="188"/>
      <c r="Y874" s="188"/>
    </row>
    <row r="875" spans="1:25" ht="14.4" x14ac:dyDescent="0.3">
      <c r="A875" s="188"/>
      <c r="B875" s="188"/>
      <c r="C875" s="188"/>
      <c r="D875" s="188"/>
      <c r="E875" s="188"/>
      <c r="F875" s="188"/>
      <c r="G875" s="188"/>
      <c r="H875" s="188"/>
      <c r="I875" s="188"/>
      <c r="J875" s="188"/>
      <c r="K875" s="188"/>
      <c r="L875" s="188"/>
      <c r="M875" s="188"/>
      <c r="N875" s="188"/>
      <c r="O875" s="188"/>
      <c r="P875" s="188"/>
      <c r="Q875" s="188"/>
      <c r="R875" s="188"/>
      <c r="S875" s="188"/>
      <c r="T875" s="188"/>
      <c r="U875" s="188"/>
      <c r="V875" s="188"/>
      <c r="W875" s="188"/>
      <c r="X875" s="188"/>
      <c r="Y875" s="188"/>
    </row>
    <row r="876" spans="1:25" ht="14.4" x14ac:dyDescent="0.3">
      <c r="A876" s="188"/>
      <c r="B876" s="188"/>
      <c r="C876" s="188"/>
      <c r="D876" s="188"/>
      <c r="E876" s="188"/>
      <c r="F876" s="188"/>
      <c r="G876" s="188"/>
      <c r="H876" s="188"/>
      <c r="I876" s="188"/>
      <c r="J876" s="188"/>
      <c r="K876" s="188"/>
      <c r="L876" s="188"/>
      <c r="M876" s="188"/>
      <c r="N876" s="188"/>
      <c r="O876" s="188"/>
      <c r="P876" s="188"/>
      <c r="Q876" s="188"/>
      <c r="R876" s="188"/>
      <c r="S876" s="188"/>
      <c r="T876" s="188"/>
      <c r="U876" s="188"/>
      <c r="V876" s="188"/>
      <c r="W876" s="188"/>
      <c r="X876" s="188"/>
      <c r="Y876" s="188"/>
    </row>
    <row r="877" spans="1:25" ht="14.4" x14ac:dyDescent="0.3">
      <c r="A877" s="188"/>
      <c r="B877" s="188"/>
      <c r="C877" s="188"/>
      <c r="D877" s="188"/>
      <c r="E877" s="188"/>
      <c r="F877" s="188"/>
      <c r="G877" s="188"/>
      <c r="H877" s="188"/>
      <c r="I877" s="188"/>
      <c r="J877" s="188"/>
      <c r="K877" s="188"/>
      <c r="L877" s="188"/>
      <c r="M877" s="188"/>
      <c r="N877" s="188"/>
      <c r="O877" s="188"/>
      <c r="P877" s="188"/>
      <c r="Q877" s="188"/>
      <c r="R877" s="188"/>
      <c r="S877" s="188"/>
      <c r="T877" s="188"/>
      <c r="U877" s="188"/>
      <c r="V877" s="188"/>
      <c r="W877" s="188"/>
      <c r="X877" s="188"/>
      <c r="Y877" s="188"/>
    </row>
    <row r="878" spans="1:25" ht="14.4" x14ac:dyDescent="0.3">
      <c r="A878" s="188"/>
      <c r="B878" s="188"/>
      <c r="C878" s="188"/>
      <c r="D878" s="188"/>
      <c r="E878" s="188"/>
      <c r="F878" s="188"/>
      <c r="G878" s="188"/>
      <c r="H878" s="188"/>
      <c r="I878" s="188"/>
      <c r="J878" s="188"/>
      <c r="K878" s="188"/>
      <c r="L878" s="188"/>
      <c r="M878" s="188"/>
      <c r="N878" s="188"/>
      <c r="O878" s="188"/>
      <c r="P878" s="188"/>
      <c r="Q878" s="188"/>
      <c r="R878" s="188"/>
      <c r="S878" s="188"/>
      <c r="T878" s="188"/>
      <c r="U878" s="188"/>
      <c r="V878" s="188"/>
      <c r="W878" s="188"/>
      <c r="X878" s="188"/>
      <c r="Y878" s="188"/>
    </row>
    <row r="879" spans="1:25" ht="14.4" x14ac:dyDescent="0.3">
      <c r="A879" s="188"/>
      <c r="B879" s="188"/>
      <c r="C879" s="188"/>
      <c r="D879" s="188"/>
      <c r="E879" s="188"/>
      <c r="F879" s="188"/>
      <c r="G879" s="188"/>
      <c r="H879" s="188"/>
      <c r="I879" s="188"/>
      <c r="J879" s="188"/>
      <c r="K879" s="188"/>
      <c r="L879" s="188"/>
      <c r="M879" s="188"/>
      <c r="N879" s="188"/>
      <c r="O879" s="188"/>
      <c r="P879" s="188"/>
      <c r="Q879" s="188"/>
      <c r="R879" s="188"/>
      <c r="S879" s="188"/>
      <c r="T879" s="188"/>
      <c r="U879" s="188"/>
      <c r="V879" s="188"/>
      <c r="W879" s="188"/>
      <c r="X879" s="188"/>
      <c r="Y879" s="188"/>
    </row>
    <row r="880" spans="1:25" ht="14.4" x14ac:dyDescent="0.3">
      <c r="A880" s="188"/>
      <c r="B880" s="188"/>
      <c r="C880" s="188"/>
      <c r="D880" s="188"/>
      <c r="E880" s="188"/>
      <c r="F880" s="188"/>
      <c r="G880" s="188"/>
      <c r="H880" s="188"/>
      <c r="I880" s="188"/>
      <c r="J880" s="188"/>
      <c r="K880" s="188"/>
      <c r="L880" s="188"/>
      <c r="M880" s="188"/>
      <c r="N880" s="188"/>
      <c r="O880" s="188"/>
      <c r="P880" s="188"/>
      <c r="Q880" s="188"/>
      <c r="R880" s="188"/>
      <c r="S880" s="188"/>
      <c r="T880" s="188"/>
      <c r="U880" s="188"/>
      <c r="V880" s="188"/>
      <c r="W880" s="188"/>
      <c r="X880" s="188"/>
      <c r="Y880" s="188"/>
    </row>
    <row r="881" spans="1:25" ht="14.4" x14ac:dyDescent="0.3">
      <c r="A881" s="188"/>
      <c r="B881" s="188"/>
      <c r="C881" s="188"/>
      <c r="D881" s="188"/>
      <c r="E881" s="188"/>
      <c r="F881" s="188"/>
      <c r="G881" s="188"/>
      <c r="H881" s="188"/>
      <c r="I881" s="188"/>
      <c r="J881" s="188"/>
      <c r="K881" s="188"/>
      <c r="L881" s="188"/>
      <c r="M881" s="188"/>
      <c r="N881" s="188"/>
      <c r="O881" s="188"/>
      <c r="P881" s="188"/>
      <c r="Q881" s="188"/>
      <c r="R881" s="188"/>
      <c r="S881" s="188"/>
      <c r="T881" s="188"/>
      <c r="U881" s="188"/>
      <c r="V881" s="188"/>
      <c r="W881" s="188"/>
      <c r="X881" s="188"/>
      <c r="Y881" s="188"/>
    </row>
    <row r="882" spans="1:25" ht="14.4" x14ac:dyDescent="0.3">
      <c r="A882" s="188"/>
      <c r="B882" s="188"/>
      <c r="C882" s="188"/>
      <c r="D882" s="188"/>
      <c r="E882" s="188"/>
      <c r="F882" s="188"/>
      <c r="G882" s="188"/>
      <c r="H882" s="188"/>
      <c r="I882" s="188"/>
      <c r="J882" s="188"/>
      <c r="K882" s="188"/>
      <c r="L882" s="188"/>
      <c r="M882" s="188"/>
      <c r="N882" s="188"/>
      <c r="O882" s="188"/>
      <c r="P882" s="188"/>
      <c r="Q882" s="188"/>
      <c r="R882" s="188"/>
      <c r="S882" s="188"/>
      <c r="T882" s="188"/>
      <c r="U882" s="188"/>
      <c r="V882" s="188"/>
      <c r="W882" s="188"/>
      <c r="X882" s="188"/>
      <c r="Y882" s="188"/>
    </row>
    <row r="883" spans="1:25" ht="14.4" x14ac:dyDescent="0.3">
      <c r="A883" s="188"/>
      <c r="B883" s="188"/>
      <c r="C883" s="188"/>
      <c r="D883" s="188"/>
      <c r="E883" s="188"/>
      <c r="F883" s="188"/>
      <c r="G883" s="188"/>
      <c r="H883" s="188"/>
      <c r="I883" s="188"/>
      <c r="J883" s="188"/>
      <c r="K883" s="188"/>
      <c r="L883" s="188"/>
      <c r="M883" s="188"/>
      <c r="N883" s="188"/>
      <c r="O883" s="188"/>
      <c r="P883" s="188"/>
      <c r="Q883" s="188"/>
      <c r="R883" s="188"/>
      <c r="S883" s="188"/>
      <c r="T883" s="188"/>
      <c r="U883" s="188"/>
      <c r="V883" s="188"/>
      <c r="W883" s="188"/>
      <c r="X883" s="188"/>
      <c r="Y883" s="188"/>
    </row>
    <row r="884" spans="1:25" ht="14.4" x14ac:dyDescent="0.3">
      <c r="A884" s="188"/>
      <c r="B884" s="188"/>
      <c r="C884" s="188"/>
      <c r="D884" s="188"/>
      <c r="E884" s="188"/>
      <c r="F884" s="188"/>
      <c r="G884" s="188"/>
      <c r="H884" s="188"/>
      <c r="I884" s="188"/>
      <c r="J884" s="188"/>
      <c r="K884" s="188"/>
      <c r="L884" s="188"/>
      <c r="M884" s="188"/>
      <c r="N884" s="188"/>
      <c r="O884" s="188"/>
      <c r="P884" s="188"/>
      <c r="Q884" s="188"/>
      <c r="R884" s="188"/>
      <c r="S884" s="188"/>
      <c r="T884" s="188"/>
      <c r="U884" s="188"/>
      <c r="V884" s="188"/>
      <c r="W884" s="188"/>
      <c r="X884" s="188"/>
      <c r="Y884" s="188"/>
    </row>
    <row r="885" spans="1:25" ht="14.4" x14ac:dyDescent="0.3">
      <c r="A885" s="188"/>
      <c r="B885" s="188"/>
      <c r="C885" s="188"/>
      <c r="D885" s="188"/>
      <c r="E885" s="188"/>
      <c r="F885" s="188"/>
      <c r="G885" s="188"/>
      <c r="H885" s="188"/>
      <c r="I885" s="188"/>
      <c r="J885" s="188"/>
      <c r="K885" s="188"/>
      <c r="L885" s="188"/>
      <c r="M885" s="188"/>
      <c r="N885" s="188"/>
      <c r="O885" s="188"/>
      <c r="P885" s="188"/>
      <c r="Q885" s="188"/>
      <c r="R885" s="188"/>
      <c r="S885" s="188"/>
      <c r="T885" s="188"/>
      <c r="U885" s="188"/>
      <c r="V885" s="188"/>
      <c r="W885" s="188"/>
      <c r="X885" s="188"/>
      <c r="Y885" s="188"/>
    </row>
    <row r="886" spans="1:25" ht="14.4" x14ac:dyDescent="0.3">
      <c r="A886" s="188"/>
      <c r="B886" s="188"/>
      <c r="C886" s="188"/>
      <c r="D886" s="188"/>
      <c r="E886" s="188"/>
      <c r="F886" s="188"/>
      <c r="G886" s="188"/>
      <c r="H886" s="188"/>
      <c r="I886" s="188"/>
      <c r="J886" s="188"/>
      <c r="K886" s="188"/>
      <c r="L886" s="188"/>
      <c r="M886" s="188"/>
      <c r="N886" s="188"/>
      <c r="O886" s="188"/>
      <c r="P886" s="188"/>
      <c r="Q886" s="188"/>
      <c r="R886" s="188"/>
      <c r="S886" s="188"/>
      <c r="T886" s="188"/>
      <c r="U886" s="188"/>
      <c r="V886" s="188"/>
      <c r="W886" s="188"/>
      <c r="X886" s="188"/>
      <c r="Y886" s="188"/>
    </row>
    <row r="887" spans="1:25" ht="14.4" x14ac:dyDescent="0.3">
      <c r="A887" s="188"/>
      <c r="B887" s="188"/>
      <c r="C887" s="188"/>
      <c r="D887" s="188"/>
      <c r="E887" s="188"/>
      <c r="F887" s="188"/>
      <c r="G887" s="188"/>
      <c r="H887" s="188"/>
      <c r="I887" s="188"/>
      <c r="J887" s="188"/>
      <c r="K887" s="188"/>
      <c r="L887" s="188"/>
      <c r="M887" s="188"/>
      <c r="N887" s="188"/>
      <c r="O887" s="188"/>
      <c r="P887" s="188"/>
      <c r="Q887" s="188"/>
      <c r="R887" s="188"/>
      <c r="S887" s="188"/>
      <c r="T887" s="188"/>
      <c r="U887" s="188"/>
      <c r="V887" s="188"/>
      <c r="W887" s="188"/>
      <c r="X887" s="188"/>
      <c r="Y887" s="188"/>
    </row>
    <row r="888" spans="1:25" ht="14.4" x14ac:dyDescent="0.3">
      <c r="A888" s="188"/>
      <c r="B888" s="188"/>
      <c r="C888" s="188"/>
      <c r="D888" s="188"/>
      <c r="E888" s="188"/>
      <c r="F888" s="188"/>
      <c r="G888" s="188"/>
      <c r="H888" s="188"/>
      <c r="I888" s="188"/>
      <c r="J888" s="188"/>
      <c r="K888" s="188"/>
      <c r="L888" s="188"/>
      <c r="M888" s="188"/>
      <c r="N888" s="188"/>
      <c r="O888" s="188"/>
      <c r="P888" s="188"/>
      <c r="Q888" s="188"/>
      <c r="R888" s="188"/>
      <c r="S888" s="188"/>
      <c r="T888" s="188"/>
      <c r="U888" s="188"/>
      <c r="V888" s="188"/>
      <c r="W888" s="188"/>
      <c r="X888" s="188"/>
      <c r="Y888" s="188"/>
    </row>
    <row r="889" spans="1:25" ht="14.4" x14ac:dyDescent="0.3">
      <c r="A889" s="188"/>
      <c r="B889" s="188"/>
      <c r="C889" s="188"/>
      <c r="D889" s="188"/>
      <c r="E889" s="188"/>
      <c r="F889" s="188"/>
      <c r="G889" s="188"/>
      <c r="H889" s="188"/>
      <c r="I889" s="188"/>
      <c r="J889" s="188"/>
      <c r="K889" s="188"/>
      <c r="L889" s="188"/>
      <c r="M889" s="188"/>
      <c r="N889" s="188"/>
      <c r="O889" s="188"/>
      <c r="P889" s="188"/>
      <c r="Q889" s="188"/>
      <c r="R889" s="188"/>
      <c r="S889" s="188"/>
      <c r="T889" s="188"/>
      <c r="U889" s="188"/>
      <c r="V889" s="188"/>
      <c r="W889" s="188"/>
      <c r="X889" s="188"/>
      <c r="Y889" s="188"/>
    </row>
    <row r="890" spans="1:25" ht="14.4" x14ac:dyDescent="0.3">
      <c r="A890" s="188"/>
      <c r="B890" s="188"/>
      <c r="C890" s="188"/>
      <c r="D890" s="188"/>
      <c r="E890" s="188"/>
      <c r="F890" s="188"/>
      <c r="G890" s="188"/>
      <c r="H890" s="188"/>
      <c r="I890" s="188"/>
      <c r="J890" s="188"/>
      <c r="K890" s="188"/>
      <c r="L890" s="188"/>
      <c r="M890" s="188"/>
      <c r="N890" s="188"/>
      <c r="O890" s="188"/>
      <c r="P890" s="188"/>
      <c r="Q890" s="188"/>
      <c r="R890" s="188"/>
      <c r="S890" s="188"/>
      <c r="T890" s="188"/>
      <c r="U890" s="188"/>
      <c r="V890" s="188"/>
      <c r="W890" s="188"/>
      <c r="X890" s="188"/>
      <c r="Y890" s="188"/>
    </row>
    <row r="891" spans="1:25" ht="14.4" x14ac:dyDescent="0.3">
      <c r="A891" s="188"/>
      <c r="B891" s="188"/>
      <c r="C891" s="188"/>
      <c r="D891" s="188"/>
      <c r="E891" s="188"/>
      <c r="F891" s="188"/>
      <c r="G891" s="188"/>
      <c r="H891" s="188"/>
      <c r="I891" s="188"/>
      <c r="J891" s="188"/>
      <c r="K891" s="188"/>
      <c r="L891" s="188"/>
      <c r="M891" s="188"/>
      <c r="N891" s="188"/>
      <c r="O891" s="188"/>
      <c r="P891" s="188"/>
      <c r="Q891" s="188"/>
      <c r="R891" s="188"/>
      <c r="S891" s="188"/>
      <c r="T891" s="188"/>
      <c r="U891" s="188"/>
      <c r="V891" s="188"/>
      <c r="W891" s="188"/>
      <c r="X891" s="188"/>
      <c r="Y891" s="188"/>
    </row>
    <row r="892" spans="1:25" ht="14.4" x14ac:dyDescent="0.3">
      <c r="A892" s="188"/>
      <c r="B892" s="188"/>
      <c r="C892" s="188"/>
      <c r="D892" s="188"/>
      <c r="E892" s="188"/>
      <c r="F892" s="188"/>
      <c r="G892" s="188"/>
      <c r="H892" s="188"/>
      <c r="I892" s="188"/>
      <c r="J892" s="188"/>
      <c r="K892" s="188"/>
      <c r="L892" s="188"/>
      <c r="M892" s="188"/>
      <c r="N892" s="188"/>
      <c r="O892" s="188"/>
      <c r="P892" s="188"/>
      <c r="Q892" s="188"/>
      <c r="R892" s="188"/>
      <c r="S892" s="188"/>
      <c r="T892" s="188"/>
      <c r="U892" s="188"/>
      <c r="V892" s="188"/>
      <c r="W892" s="188"/>
      <c r="X892" s="188"/>
      <c r="Y892" s="188"/>
    </row>
    <row r="893" spans="1:25" ht="14.4" x14ac:dyDescent="0.3">
      <c r="A893" s="188"/>
      <c r="B893" s="188"/>
      <c r="C893" s="188"/>
      <c r="D893" s="188"/>
      <c r="E893" s="188"/>
      <c r="F893" s="188"/>
      <c r="G893" s="188"/>
      <c r="H893" s="188"/>
      <c r="I893" s="188"/>
      <c r="J893" s="188"/>
      <c r="K893" s="188"/>
      <c r="L893" s="188"/>
      <c r="M893" s="188"/>
      <c r="N893" s="188"/>
      <c r="O893" s="188"/>
      <c r="P893" s="188"/>
      <c r="Q893" s="188"/>
      <c r="R893" s="188"/>
      <c r="S893" s="188"/>
      <c r="T893" s="188"/>
      <c r="U893" s="188"/>
      <c r="V893" s="188"/>
      <c r="W893" s="188"/>
      <c r="X893" s="188"/>
      <c r="Y893" s="188"/>
    </row>
    <row r="894" spans="1:25" ht="14.4" x14ac:dyDescent="0.3">
      <c r="A894" s="188"/>
      <c r="B894" s="188"/>
      <c r="C894" s="188"/>
      <c r="D894" s="188"/>
      <c r="E894" s="188"/>
      <c r="F894" s="188"/>
      <c r="G894" s="188"/>
      <c r="H894" s="188"/>
      <c r="I894" s="188"/>
      <c r="J894" s="188"/>
      <c r="K894" s="188"/>
      <c r="L894" s="188"/>
      <c r="M894" s="188"/>
      <c r="N894" s="188"/>
      <c r="O894" s="188"/>
      <c r="P894" s="188"/>
      <c r="Q894" s="188"/>
      <c r="R894" s="188"/>
      <c r="S894" s="188"/>
      <c r="T894" s="188"/>
      <c r="U894" s="188"/>
      <c r="V894" s="188"/>
      <c r="W894" s="188"/>
      <c r="X894" s="188"/>
      <c r="Y894" s="188"/>
    </row>
    <row r="895" spans="1:25" ht="14.4" x14ac:dyDescent="0.3">
      <c r="A895" s="188"/>
      <c r="B895" s="188"/>
      <c r="C895" s="188"/>
      <c r="D895" s="188"/>
      <c r="E895" s="188"/>
      <c r="F895" s="188"/>
      <c r="G895" s="188"/>
      <c r="H895" s="188"/>
      <c r="I895" s="188"/>
      <c r="J895" s="188"/>
      <c r="K895" s="188"/>
      <c r="L895" s="188"/>
      <c r="M895" s="188"/>
      <c r="N895" s="188"/>
      <c r="O895" s="188"/>
      <c r="P895" s="188"/>
      <c r="Q895" s="188"/>
      <c r="R895" s="188"/>
      <c r="S895" s="188"/>
      <c r="T895" s="188"/>
      <c r="U895" s="188"/>
      <c r="V895" s="188"/>
      <c r="W895" s="188"/>
      <c r="X895" s="188"/>
      <c r="Y895" s="188"/>
    </row>
    <row r="896" spans="1:25" ht="14.4" x14ac:dyDescent="0.3">
      <c r="A896" s="188"/>
      <c r="B896" s="188"/>
      <c r="C896" s="188"/>
      <c r="D896" s="188"/>
      <c r="E896" s="188"/>
      <c r="F896" s="188"/>
      <c r="G896" s="188"/>
      <c r="H896" s="188"/>
      <c r="I896" s="188"/>
      <c r="J896" s="188"/>
      <c r="K896" s="188"/>
      <c r="L896" s="188"/>
      <c r="M896" s="188"/>
      <c r="N896" s="188"/>
      <c r="O896" s="188"/>
      <c r="P896" s="188"/>
      <c r="Q896" s="188"/>
      <c r="R896" s="188"/>
      <c r="S896" s="188"/>
      <c r="T896" s="188"/>
      <c r="U896" s="188"/>
      <c r="V896" s="188"/>
      <c r="W896" s="188"/>
      <c r="X896" s="188"/>
      <c r="Y896" s="188"/>
    </row>
    <row r="897" spans="1:25" ht="14.4" x14ac:dyDescent="0.3">
      <c r="A897" s="188"/>
      <c r="B897" s="188"/>
      <c r="C897" s="188"/>
      <c r="D897" s="188"/>
      <c r="E897" s="188"/>
      <c r="F897" s="188"/>
      <c r="G897" s="188"/>
      <c r="H897" s="188"/>
      <c r="I897" s="188"/>
      <c r="J897" s="188"/>
      <c r="K897" s="188"/>
      <c r="L897" s="188"/>
      <c r="M897" s="188"/>
      <c r="N897" s="188"/>
      <c r="O897" s="188"/>
      <c r="P897" s="188"/>
      <c r="Q897" s="188"/>
      <c r="R897" s="188"/>
      <c r="S897" s="188"/>
      <c r="T897" s="188"/>
      <c r="U897" s="188"/>
      <c r="V897" s="188"/>
      <c r="W897" s="188"/>
      <c r="X897" s="188"/>
      <c r="Y897" s="188"/>
    </row>
    <row r="898" spans="1:25" ht="14.4" x14ac:dyDescent="0.3">
      <c r="A898" s="188"/>
      <c r="B898" s="188"/>
      <c r="C898" s="188"/>
      <c r="D898" s="188"/>
      <c r="E898" s="188"/>
      <c r="F898" s="188"/>
      <c r="G898" s="188"/>
      <c r="H898" s="188"/>
      <c r="I898" s="188"/>
      <c r="J898" s="188"/>
      <c r="K898" s="188"/>
      <c r="L898" s="188"/>
      <c r="M898" s="188"/>
      <c r="N898" s="188"/>
      <c r="O898" s="188"/>
      <c r="P898" s="188"/>
      <c r="Q898" s="188"/>
      <c r="R898" s="188"/>
      <c r="S898" s="188"/>
      <c r="T898" s="188"/>
      <c r="U898" s="188"/>
      <c r="V898" s="188"/>
      <c r="W898" s="188"/>
      <c r="X898" s="188"/>
      <c r="Y898" s="188"/>
    </row>
    <row r="899" spans="1:25" ht="14.4" x14ac:dyDescent="0.3">
      <c r="A899" s="188"/>
      <c r="B899" s="188"/>
      <c r="C899" s="188"/>
      <c r="D899" s="188"/>
      <c r="E899" s="188"/>
      <c r="F899" s="188"/>
      <c r="G899" s="188"/>
      <c r="H899" s="188"/>
      <c r="I899" s="188"/>
      <c r="J899" s="188"/>
      <c r="K899" s="188"/>
      <c r="L899" s="188"/>
      <c r="M899" s="188"/>
      <c r="N899" s="188"/>
      <c r="O899" s="188"/>
      <c r="P899" s="188"/>
      <c r="Q899" s="188"/>
      <c r="R899" s="188"/>
      <c r="S899" s="188"/>
      <c r="T899" s="188"/>
      <c r="U899" s="188"/>
      <c r="V899" s="188"/>
      <c r="W899" s="188"/>
      <c r="X899" s="188"/>
      <c r="Y899" s="188"/>
    </row>
    <row r="900" spans="1:25" ht="14.4" x14ac:dyDescent="0.3">
      <c r="A900" s="188"/>
      <c r="B900" s="188"/>
      <c r="C900" s="188"/>
      <c r="D900" s="188"/>
      <c r="E900" s="188"/>
      <c r="F900" s="188"/>
      <c r="G900" s="188"/>
      <c r="H900" s="188"/>
      <c r="I900" s="188"/>
      <c r="J900" s="188"/>
      <c r="K900" s="188"/>
      <c r="L900" s="188"/>
      <c r="M900" s="188"/>
      <c r="N900" s="188"/>
      <c r="O900" s="188"/>
      <c r="P900" s="188"/>
      <c r="Q900" s="188"/>
      <c r="R900" s="188"/>
      <c r="S900" s="188"/>
      <c r="T900" s="188"/>
      <c r="U900" s="188"/>
      <c r="V900" s="188"/>
      <c r="W900" s="188"/>
      <c r="X900" s="188"/>
      <c r="Y900" s="188"/>
    </row>
    <row r="901" spans="1:25" ht="14.4" x14ac:dyDescent="0.3">
      <c r="A901" s="188"/>
      <c r="B901" s="188"/>
      <c r="C901" s="188"/>
      <c r="D901" s="188"/>
      <c r="E901" s="188"/>
      <c r="F901" s="188"/>
      <c r="G901" s="188"/>
      <c r="H901" s="188"/>
      <c r="I901" s="188"/>
      <c r="J901" s="188"/>
      <c r="K901" s="188"/>
      <c r="L901" s="188"/>
      <c r="M901" s="188"/>
      <c r="N901" s="188"/>
      <c r="O901" s="188"/>
      <c r="P901" s="188"/>
      <c r="Q901" s="188"/>
      <c r="R901" s="188"/>
      <c r="S901" s="188"/>
      <c r="T901" s="188"/>
      <c r="U901" s="188"/>
      <c r="V901" s="188"/>
      <c r="W901" s="188"/>
      <c r="X901" s="188"/>
      <c r="Y901" s="188"/>
    </row>
    <row r="902" spans="1:25" ht="14.4" x14ac:dyDescent="0.3">
      <c r="A902" s="188"/>
      <c r="B902" s="188"/>
      <c r="C902" s="188"/>
      <c r="D902" s="188"/>
      <c r="E902" s="188"/>
      <c r="F902" s="188"/>
      <c r="G902" s="188"/>
      <c r="H902" s="188"/>
      <c r="I902" s="188"/>
      <c r="J902" s="188"/>
      <c r="K902" s="188"/>
      <c r="L902" s="188"/>
      <c r="M902" s="188"/>
      <c r="N902" s="188"/>
      <c r="O902" s="188"/>
      <c r="P902" s="188"/>
      <c r="Q902" s="188"/>
      <c r="R902" s="188"/>
      <c r="S902" s="188"/>
      <c r="T902" s="188"/>
      <c r="U902" s="188"/>
      <c r="V902" s="188"/>
      <c r="W902" s="188"/>
      <c r="X902" s="188"/>
      <c r="Y902" s="188"/>
    </row>
    <row r="903" spans="1:25" ht="14.4" x14ac:dyDescent="0.3">
      <c r="A903" s="188"/>
      <c r="B903" s="188"/>
      <c r="C903" s="188"/>
      <c r="D903" s="188"/>
      <c r="E903" s="188"/>
      <c r="F903" s="188"/>
      <c r="G903" s="188"/>
      <c r="H903" s="188"/>
      <c r="I903" s="188"/>
      <c r="J903" s="188"/>
      <c r="K903" s="188"/>
      <c r="L903" s="188"/>
      <c r="M903" s="188"/>
      <c r="N903" s="188"/>
      <c r="O903" s="188"/>
      <c r="P903" s="188"/>
      <c r="Q903" s="188"/>
      <c r="R903" s="188"/>
      <c r="S903" s="188"/>
      <c r="T903" s="188"/>
      <c r="U903" s="188"/>
      <c r="V903" s="188"/>
      <c r="W903" s="188"/>
      <c r="X903" s="188"/>
      <c r="Y903" s="188"/>
    </row>
    <row r="904" spans="1:25" ht="14.4" x14ac:dyDescent="0.3">
      <c r="A904" s="188"/>
      <c r="B904" s="188"/>
      <c r="C904" s="188"/>
      <c r="D904" s="188"/>
      <c r="E904" s="188"/>
      <c r="F904" s="188"/>
      <c r="G904" s="188"/>
      <c r="H904" s="188"/>
      <c r="I904" s="188"/>
      <c r="J904" s="188"/>
      <c r="K904" s="188"/>
      <c r="L904" s="188"/>
      <c r="M904" s="188"/>
      <c r="N904" s="188"/>
      <c r="O904" s="188"/>
      <c r="P904" s="188"/>
      <c r="Q904" s="188"/>
      <c r="R904" s="188"/>
      <c r="S904" s="188"/>
      <c r="T904" s="188"/>
      <c r="U904" s="188"/>
      <c r="V904" s="188"/>
      <c r="W904" s="188"/>
      <c r="X904" s="188"/>
      <c r="Y904" s="188"/>
    </row>
    <row r="905" spans="1:25" ht="14.4" x14ac:dyDescent="0.3">
      <c r="A905" s="188"/>
      <c r="B905" s="188"/>
      <c r="C905" s="188"/>
      <c r="D905" s="188"/>
      <c r="E905" s="188"/>
      <c r="F905" s="188"/>
      <c r="G905" s="188"/>
      <c r="H905" s="188"/>
      <c r="I905" s="188"/>
      <c r="J905" s="188"/>
      <c r="K905" s="188"/>
      <c r="L905" s="188"/>
      <c r="M905" s="188"/>
      <c r="N905" s="188"/>
      <c r="O905" s="188"/>
      <c r="P905" s="188"/>
      <c r="Q905" s="188"/>
      <c r="R905" s="188"/>
      <c r="S905" s="188"/>
      <c r="T905" s="188"/>
      <c r="U905" s="188"/>
      <c r="V905" s="188"/>
      <c r="W905" s="188"/>
      <c r="X905" s="188"/>
      <c r="Y905" s="188"/>
    </row>
    <row r="906" spans="1:25" ht="14.4" x14ac:dyDescent="0.3">
      <c r="A906" s="188"/>
      <c r="B906" s="188"/>
      <c r="C906" s="188"/>
      <c r="D906" s="188"/>
      <c r="E906" s="188"/>
      <c r="F906" s="188"/>
      <c r="G906" s="188"/>
      <c r="H906" s="188"/>
      <c r="I906" s="188"/>
      <c r="J906" s="188"/>
      <c r="K906" s="188"/>
      <c r="L906" s="188"/>
      <c r="M906" s="188"/>
      <c r="N906" s="188"/>
      <c r="O906" s="188"/>
      <c r="P906" s="188"/>
      <c r="Q906" s="188"/>
      <c r="R906" s="188"/>
      <c r="S906" s="188"/>
      <c r="T906" s="188"/>
      <c r="U906" s="188"/>
      <c r="V906" s="188"/>
      <c r="W906" s="188"/>
      <c r="X906" s="188"/>
      <c r="Y906" s="188"/>
    </row>
    <row r="907" spans="1:25" ht="14.4" x14ac:dyDescent="0.3">
      <c r="A907" s="188"/>
      <c r="B907" s="188"/>
      <c r="C907" s="188"/>
      <c r="D907" s="188"/>
      <c r="E907" s="188"/>
      <c r="F907" s="188"/>
      <c r="G907" s="188"/>
      <c r="H907" s="188"/>
      <c r="I907" s="188"/>
      <c r="J907" s="188"/>
      <c r="K907" s="188"/>
      <c r="L907" s="188"/>
      <c r="M907" s="188"/>
      <c r="N907" s="188"/>
      <c r="O907" s="188"/>
      <c r="P907" s="188"/>
      <c r="Q907" s="188"/>
      <c r="R907" s="188"/>
      <c r="S907" s="188"/>
      <c r="T907" s="188"/>
      <c r="U907" s="188"/>
      <c r="V907" s="188"/>
      <c r="W907" s="188"/>
      <c r="X907" s="188"/>
      <c r="Y907" s="188"/>
    </row>
    <row r="908" spans="1:25" ht="14.4" x14ac:dyDescent="0.3">
      <c r="A908" s="188"/>
      <c r="B908" s="188"/>
      <c r="C908" s="188"/>
      <c r="D908" s="188"/>
      <c r="E908" s="188"/>
      <c r="F908" s="188"/>
      <c r="G908" s="188"/>
      <c r="H908" s="188"/>
      <c r="I908" s="188"/>
      <c r="J908" s="188"/>
      <c r="K908" s="188"/>
      <c r="L908" s="188"/>
      <c r="M908" s="188"/>
      <c r="N908" s="188"/>
      <c r="O908" s="188"/>
      <c r="P908" s="188"/>
      <c r="Q908" s="188"/>
      <c r="R908" s="188"/>
      <c r="S908" s="188"/>
      <c r="T908" s="188"/>
      <c r="U908" s="188"/>
      <c r="V908" s="188"/>
      <c r="W908" s="188"/>
      <c r="X908" s="188"/>
      <c r="Y908" s="188"/>
    </row>
    <row r="909" spans="1:25" ht="14.4" x14ac:dyDescent="0.3">
      <c r="A909" s="188"/>
      <c r="B909" s="188"/>
      <c r="C909" s="188"/>
      <c r="D909" s="188"/>
      <c r="E909" s="188"/>
      <c r="F909" s="188"/>
      <c r="G909" s="188"/>
      <c r="H909" s="188"/>
      <c r="I909" s="188"/>
      <c r="J909" s="188"/>
      <c r="K909" s="188"/>
      <c r="L909" s="188"/>
      <c r="M909" s="188"/>
      <c r="N909" s="188"/>
      <c r="O909" s="188"/>
      <c r="P909" s="188"/>
      <c r="Q909" s="188"/>
      <c r="R909" s="188"/>
      <c r="S909" s="188"/>
      <c r="T909" s="188"/>
      <c r="U909" s="188"/>
      <c r="V909" s="188"/>
      <c r="W909" s="188"/>
      <c r="X909" s="188"/>
      <c r="Y909" s="188"/>
    </row>
    <row r="910" spans="1:25" ht="14.4" x14ac:dyDescent="0.3">
      <c r="A910" s="188"/>
      <c r="B910" s="188"/>
      <c r="C910" s="188"/>
      <c r="D910" s="188"/>
      <c r="E910" s="188"/>
      <c r="F910" s="188"/>
      <c r="G910" s="188"/>
      <c r="H910" s="188"/>
      <c r="I910" s="188"/>
      <c r="J910" s="188"/>
      <c r="K910" s="188"/>
      <c r="L910" s="188"/>
      <c r="M910" s="188"/>
      <c r="N910" s="188"/>
      <c r="O910" s="188"/>
      <c r="P910" s="188"/>
      <c r="Q910" s="188"/>
      <c r="R910" s="188"/>
      <c r="S910" s="188"/>
      <c r="T910" s="188"/>
      <c r="U910" s="188"/>
      <c r="V910" s="188"/>
      <c r="W910" s="188"/>
      <c r="X910" s="188"/>
      <c r="Y910" s="188"/>
    </row>
    <row r="911" spans="1:25" ht="14.4" x14ac:dyDescent="0.3">
      <c r="A911" s="188"/>
      <c r="B911" s="188"/>
      <c r="C911" s="188"/>
      <c r="D911" s="188"/>
      <c r="E911" s="188"/>
      <c r="F911" s="188"/>
      <c r="G911" s="188"/>
      <c r="H911" s="188"/>
      <c r="I911" s="188"/>
      <c r="J911" s="188"/>
      <c r="K911" s="188"/>
      <c r="L911" s="188"/>
      <c r="M911" s="188"/>
      <c r="N911" s="188"/>
      <c r="O911" s="188"/>
      <c r="P911" s="188"/>
      <c r="Q911" s="188"/>
      <c r="R911" s="188"/>
      <c r="S911" s="188"/>
      <c r="T911" s="188"/>
      <c r="U911" s="188"/>
      <c r="V911" s="188"/>
      <c r="W911" s="188"/>
      <c r="X911" s="188"/>
      <c r="Y911" s="188"/>
    </row>
    <row r="912" spans="1:25" ht="14.4" x14ac:dyDescent="0.3">
      <c r="A912" s="188"/>
      <c r="B912" s="188"/>
      <c r="C912" s="188"/>
      <c r="D912" s="188"/>
      <c r="E912" s="188"/>
      <c r="F912" s="188"/>
      <c r="G912" s="188"/>
      <c r="H912" s="188"/>
      <c r="I912" s="188"/>
      <c r="J912" s="188"/>
      <c r="K912" s="188"/>
      <c r="L912" s="188"/>
      <c r="M912" s="188"/>
      <c r="N912" s="188"/>
      <c r="O912" s="188"/>
      <c r="P912" s="188"/>
      <c r="Q912" s="188"/>
      <c r="R912" s="188"/>
      <c r="S912" s="188"/>
      <c r="T912" s="188"/>
      <c r="U912" s="188"/>
      <c r="V912" s="188"/>
      <c r="W912" s="188"/>
      <c r="X912" s="188"/>
      <c r="Y912" s="188"/>
    </row>
    <row r="913" spans="1:25" ht="14.4" x14ac:dyDescent="0.3">
      <c r="A913" s="188"/>
      <c r="B913" s="188"/>
      <c r="C913" s="188"/>
      <c r="D913" s="188"/>
      <c r="E913" s="188"/>
      <c r="F913" s="188"/>
      <c r="G913" s="188"/>
      <c r="H913" s="188"/>
      <c r="I913" s="188"/>
      <c r="J913" s="188"/>
      <c r="K913" s="188"/>
      <c r="L913" s="188"/>
      <c r="M913" s="188"/>
      <c r="N913" s="188"/>
      <c r="O913" s="188"/>
      <c r="P913" s="188"/>
      <c r="Q913" s="188"/>
      <c r="R913" s="188"/>
      <c r="S913" s="188"/>
      <c r="T913" s="188"/>
      <c r="U913" s="188"/>
      <c r="V913" s="188"/>
      <c r="W913" s="188"/>
      <c r="X913" s="188"/>
      <c r="Y913" s="188"/>
    </row>
    <row r="914" spans="1:25" ht="14.4" x14ac:dyDescent="0.3">
      <c r="A914" s="188"/>
      <c r="B914" s="188"/>
      <c r="C914" s="188"/>
      <c r="D914" s="188"/>
      <c r="E914" s="188"/>
      <c r="F914" s="188"/>
      <c r="G914" s="188"/>
      <c r="H914" s="188"/>
      <c r="I914" s="188"/>
      <c r="J914" s="188"/>
      <c r="K914" s="188"/>
      <c r="L914" s="188"/>
      <c r="M914" s="188"/>
      <c r="N914" s="188"/>
      <c r="O914" s="188"/>
      <c r="P914" s="188"/>
      <c r="Q914" s="188"/>
      <c r="R914" s="188"/>
      <c r="S914" s="188"/>
      <c r="T914" s="188"/>
      <c r="U914" s="188"/>
      <c r="V914" s="188"/>
      <c r="W914" s="188"/>
      <c r="X914" s="188"/>
      <c r="Y914" s="188"/>
    </row>
    <row r="915" spans="1:25" ht="14.4" x14ac:dyDescent="0.3">
      <c r="A915" s="188"/>
      <c r="B915" s="188"/>
      <c r="C915" s="188"/>
      <c r="D915" s="188"/>
      <c r="E915" s="188"/>
      <c r="F915" s="188"/>
      <c r="G915" s="188"/>
      <c r="H915" s="188"/>
      <c r="I915" s="188"/>
      <c r="J915" s="188"/>
      <c r="K915" s="188"/>
      <c r="L915" s="188"/>
      <c r="M915" s="188"/>
      <c r="N915" s="188"/>
      <c r="O915" s="188"/>
      <c r="P915" s="188"/>
      <c r="Q915" s="188"/>
      <c r="R915" s="188"/>
      <c r="S915" s="188"/>
      <c r="T915" s="188"/>
      <c r="U915" s="188"/>
      <c r="V915" s="188"/>
      <c r="W915" s="188"/>
      <c r="X915" s="188"/>
      <c r="Y915" s="188"/>
    </row>
    <row r="916" spans="1:25" ht="14.4" x14ac:dyDescent="0.3">
      <c r="A916" s="188"/>
      <c r="B916" s="188"/>
      <c r="C916" s="188"/>
      <c r="D916" s="188"/>
      <c r="E916" s="188"/>
      <c r="F916" s="188"/>
      <c r="G916" s="188"/>
      <c r="H916" s="188"/>
      <c r="I916" s="188"/>
      <c r="J916" s="188"/>
      <c r="K916" s="188"/>
      <c r="L916" s="188"/>
      <c r="M916" s="188"/>
      <c r="N916" s="188"/>
      <c r="O916" s="188"/>
      <c r="P916" s="188"/>
      <c r="Q916" s="188"/>
      <c r="R916" s="188"/>
      <c r="S916" s="188"/>
      <c r="T916" s="188"/>
      <c r="U916" s="188"/>
      <c r="V916" s="188"/>
      <c r="W916" s="188"/>
      <c r="X916" s="188"/>
      <c r="Y916" s="188"/>
    </row>
    <row r="917" spans="1:25" ht="14.4" x14ac:dyDescent="0.3">
      <c r="A917" s="188"/>
      <c r="B917" s="188"/>
      <c r="C917" s="188"/>
      <c r="D917" s="188"/>
      <c r="E917" s="188"/>
      <c r="F917" s="188"/>
      <c r="G917" s="188"/>
      <c r="H917" s="188"/>
      <c r="I917" s="188"/>
      <c r="J917" s="188"/>
      <c r="K917" s="188"/>
      <c r="L917" s="188"/>
      <c r="M917" s="188"/>
      <c r="N917" s="188"/>
      <c r="O917" s="188"/>
      <c r="P917" s="188"/>
      <c r="Q917" s="188"/>
      <c r="R917" s="188"/>
      <c r="S917" s="188"/>
      <c r="T917" s="188"/>
      <c r="U917" s="188"/>
      <c r="V917" s="188"/>
      <c r="W917" s="188"/>
      <c r="X917" s="188"/>
      <c r="Y917" s="188"/>
    </row>
    <row r="918" spans="1:25" ht="14.4" x14ac:dyDescent="0.3">
      <c r="A918" s="188"/>
      <c r="B918" s="188"/>
      <c r="C918" s="188"/>
      <c r="D918" s="188"/>
      <c r="E918" s="188"/>
      <c r="F918" s="188"/>
      <c r="G918" s="188"/>
      <c r="H918" s="188"/>
      <c r="I918" s="188"/>
      <c r="J918" s="188"/>
      <c r="K918" s="188"/>
      <c r="L918" s="188"/>
      <c r="M918" s="188"/>
      <c r="N918" s="188"/>
      <c r="O918" s="188"/>
      <c r="P918" s="188"/>
      <c r="Q918" s="188"/>
      <c r="R918" s="188"/>
      <c r="S918" s="188"/>
      <c r="T918" s="188"/>
      <c r="U918" s="188"/>
      <c r="V918" s="188"/>
      <c r="W918" s="188"/>
      <c r="X918" s="188"/>
      <c r="Y918" s="188"/>
    </row>
    <row r="919" spans="1:25" ht="14.4" x14ac:dyDescent="0.3">
      <c r="A919" s="188"/>
      <c r="B919" s="188"/>
      <c r="C919" s="188"/>
      <c r="D919" s="188"/>
      <c r="E919" s="188"/>
      <c r="F919" s="188"/>
      <c r="G919" s="188"/>
      <c r="H919" s="188"/>
      <c r="I919" s="188"/>
      <c r="J919" s="188"/>
      <c r="K919" s="188"/>
      <c r="L919" s="188"/>
      <c r="M919" s="188"/>
      <c r="N919" s="188"/>
      <c r="O919" s="188"/>
      <c r="P919" s="188"/>
      <c r="Q919" s="188"/>
      <c r="R919" s="188"/>
      <c r="S919" s="188"/>
      <c r="T919" s="188"/>
      <c r="U919" s="188"/>
      <c r="V919" s="188"/>
      <c r="W919" s="188"/>
      <c r="X919" s="188"/>
      <c r="Y919" s="188"/>
    </row>
    <row r="920" spans="1:25" ht="14.4" x14ac:dyDescent="0.3">
      <c r="A920" s="188"/>
      <c r="B920" s="188"/>
      <c r="C920" s="188"/>
      <c r="D920" s="188"/>
      <c r="E920" s="188"/>
      <c r="F920" s="188"/>
      <c r="G920" s="188"/>
      <c r="H920" s="188"/>
      <c r="I920" s="188"/>
      <c r="J920" s="188"/>
      <c r="K920" s="188"/>
      <c r="L920" s="188"/>
      <c r="M920" s="188"/>
      <c r="N920" s="188"/>
      <c r="O920" s="188"/>
      <c r="P920" s="188"/>
      <c r="Q920" s="188"/>
      <c r="R920" s="188"/>
      <c r="S920" s="188"/>
      <c r="T920" s="188"/>
      <c r="U920" s="188"/>
      <c r="V920" s="188"/>
      <c r="W920" s="188"/>
      <c r="X920" s="188"/>
      <c r="Y920" s="188"/>
    </row>
    <row r="921" spans="1:25" ht="14.4" x14ac:dyDescent="0.3">
      <c r="A921" s="188"/>
      <c r="B921" s="188"/>
      <c r="C921" s="188"/>
      <c r="D921" s="188"/>
      <c r="E921" s="188"/>
      <c r="F921" s="188"/>
      <c r="G921" s="188"/>
      <c r="H921" s="188"/>
      <c r="I921" s="188"/>
      <c r="J921" s="188"/>
      <c r="K921" s="188"/>
      <c r="L921" s="188"/>
      <c r="M921" s="188"/>
      <c r="N921" s="188"/>
      <c r="O921" s="188"/>
      <c r="P921" s="188"/>
      <c r="Q921" s="188"/>
      <c r="R921" s="188"/>
      <c r="S921" s="188"/>
      <c r="T921" s="188"/>
      <c r="U921" s="188"/>
      <c r="V921" s="188"/>
      <c r="W921" s="188"/>
      <c r="X921" s="188"/>
      <c r="Y921" s="188"/>
    </row>
    <row r="922" spans="1:25" ht="14.4" x14ac:dyDescent="0.3">
      <c r="A922" s="188"/>
      <c r="B922" s="188"/>
      <c r="C922" s="188"/>
      <c r="D922" s="188"/>
      <c r="E922" s="188"/>
      <c r="F922" s="188"/>
      <c r="G922" s="188"/>
      <c r="H922" s="188"/>
      <c r="I922" s="188"/>
      <c r="J922" s="188"/>
      <c r="K922" s="188"/>
      <c r="L922" s="188"/>
      <c r="M922" s="188"/>
      <c r="N922" s="188"/>
      <c r="O922" s="188"/>
      <c r="P922" s="188"/>
      <c r="Q922" s="188"/>
      <c r="R922" s="188"/>
      <c r="S922" s="188"/>
      <c r="T922" s="188"/>
      <c r="U922" s="188"/>
      <c r="V922" s="188"/>
      <c r="W922" s="188"/>
      <c r="X922" s="188"/>
      <c r="Y922" s="188"/>
    </row>
    <row r="923" spans="1:25" ht="14.4" x14ac:dyDescent="0.3">
      <c r="A923" s="188"/>
      <c r="B923" s="188"/>
      <c r="C923" s="188"/>
      <c r="D923" s="188"/>
      <c r="E923" s="188"/>
      <c r="F923" s="188"/>
      <c r="G923" s="188"/>
      <c r="H923" s="188"/>
      <c r="I923" s="188"/>
      <c r="J923" s="188"/>
      <c r="K923" s="188"/>
      <c r="L923" s="188"/>
      <c r="M923" s="188"/>
      <c r="N923" s="188"/>
      <c r="O923" s="188"/>
      <c r="P923" s="188"/>
      <c r="Q923" s="188"/>
      <c r="R923" s="188"/>
      <c r="S923" s="188"/>
      <c r="T923" s="188"/>
      <c r="U923" s="188"/>
      <c r="V923" s="188"/>
      <c r="W923" s="188"/>
      <c r="X923" s="188"/>
      <c r="Y923" s="188"/>
    </row>
    <row r="924" spans="1:25" ht="14.4" x14ac:dyDescent="0.3">
      <c r="A924" s="188"/>
      <c r="B924" s="188"/>
      <c r="C924" s="188"/>
      <c r="D924" s="188"/>
      <c r="E924" s="188"/>
      <c r="F924" s="188"/>
      <c r="G924" s="188"/>
      <c r="H924" s="188"/>
      <c r="I924" s="188"/>
      <c r="J924" s="188"/>
      <c r="K924" s="188"/>
      <c r="L924" s="188"/>
      <c r="M924" s="188"/>
      <c r="N924" s="188"/>
      <c r="O924" s="188"/>
      <c r="P924" s="188"/>
      <c r="Q924" s="188"/>
      <c r="R924" s="188"/>
      <c r="S924" s="188"/>
      <c r="T924" s="188"/>
      <c r="U924" s="188"/>
      <c r="V924" s="188"/>
      <c r="W924" s="188"/>
      <c r="X924" s="188"/>
      <c r="Y924" s="188"/>
    </row>
    <row r="925" spans="1:25" ht="14.4" x14ac:dyDescent="0.3">
      <c r="A925" s="188"/>
      <c r="B925" s="188"/>
      <c r="C925" s="188"/>
      <c r="D925" s="188"/>
      <c r="E925" s="188"/>
      <c r="F925" s="188"/>
      <c r="G925" s="188"/>
      <c r="H925" s="188"/>
      <c r="I925" s="188"/>
      <c r="J925" s="188"/>
      <c r="K925" s="188"/>
      <c r="L925" s="188"/>
      <c r="M925" s="188"/>
      <c r="N925" s="188"/>
      <c r="O925" s="188"/>
      <c r="P925" s="188"/>
      <c r="Q925" s="188"/>
      <c r="R925" s="188"/>
      <c r="S925" s="188"/>
      <c r="T925" s="188"/>
      <c r="U925" s="188"/>
      <c r="V925" s="188"/>
      <c r="W925" s="188"/>
      <c r="X925" s="188"/>
      <c r="Y925" s="188"/>
    </row>
    <row r="926" spans="1:25" ht="14.4" x14ac:dyDescent="0.3">
      <c r="A926" s="188"/>
      <c r="B926" s="188"/>
      <c r="C926" s="188"/>
      <c r="D926" s="188"/>
      <c r="E926" s="188"/>
      <c r="F926" s="188"/>
      <c r="G926" s="188"/>
      <c r="H926" s="188"/>
      <c r="I926" s="188"/>
      <c r="J926" s="188"/>
      <c r="K926" s="188"/>
      <c r="L926" s="188"/>
      <c r="M926" s="188"/>
      <c r="N926" s="188"/>
      <c r="O926" s="188"/>
      <c r="P926" s="188"/>
      <c r="Q926" s="188"/>
      <c r="R926" s="188"/>
      <c r="S926" s="188"/>
      <c r="T926" s="188"/>
      <c r="U926" s="188"/>
      <c r="V926" s="188"/>
      <c r="W926" s="188"/>
      <c r="X926" s="188"/>
      <c r="Y926" s="188"/>
    </row>
    <row r="927" spans="1:25" ht="14.4" x14ac:dyDescent="0.3">
      <c r="A927" s="188"/>
      <c r="B927" s="188"/>
      <c r="C927" s="188"/>
      <c r="D927" s="188"/>
      <c r="E927" s="188"/>
      <c r="F927" s="188"/>
      <c r="G927" s="188"/>
      <c r="H927" s="188"/>
      <c r="I927" s="188"/>
      <c r="J927" s="188"/>
      <c r="K927" s="188"/>
      <c r="L927" s="188"/>
      <c r="M927" s="188"/>
      <c r="N927" s="188"/>
      <c r="O927" s="188"/>
      <c r="P927" s="188"/>
      <c r="Q927" s="188"/>
      <c r="R927" s="188"/>
      <c r="S927" s="188"/>
      <c r="T927" s="188"/>
      <c r="U927" s="188"/>
      <c r="V927" s="188"/>
      <c r="W927" s="188"/>
      <c r="X927" s="188"/>
      <c r="Y927" s="188"/>
    </row>
    <row r="928" spans="1:25" ht="14.4" x14ac:dyDescent="0.3">
      <c r="A928" s="188"/>
      <c r="B928" s="188"/>
      <c r="C928" s="188"/>
      <c r="D928" s="188"/>
      <c r="E928" s="188"/>
      <c r="F928" s="188"/>
      <c r="G928" s="188"/>
      <c r="H928" s="188"/>
      <c r="I928" s="188"/>
      <c r="J928" s="188"/>
      <c r="K928" s="188"/>
      <c r="L928" s="188"/>
      <c r="M928" s="188"/>
      <c r="N928" s="188"/>
      <c r="O928" s="188"/>
      <c r="P928" s="188"/>
      <c r="Q928" s="188"/>
      <c r="R928" s="188"/>
      <c r="S928" s="188"/>
      <c r="T928" s="188"/>
      <c r="U928" s="188"/>
      <c r="V928" s="188"/>
      <c r="W928" s="188"/>
      <c r="X928" s="188"/>
      <c r="Y928" s="188"/>
    </row>
    <row r="929" spans="1:25" ht="14.4" x14ac:dyDescent="0.3">
      <c r="A929" s="188"/>
      <c r="B929" s="188"/>
      <c r="C929" s="188"/>
      <c r="D929" s="188"/>
      <c r="E929" s="188"/>
      <c r="F929" s="188"/>
      <c r="G929" s="188"/>
      <c r="H929" s="188"/>
      <c r="I929" s="188"/>
      <c r="J929" s="188"/>
      <c r="K929" s="188"/>
      <c r="L929" s="188"/>
      <c r="M929" s="188"/>
      <c r="N929" s="188"/>
      <c r="O929" s="188"/>
      <c r="P929" s="188"/>
      <c r="Q929" s="188"/>
      <c r="R929" s="188"/>
      <c r="S929" s="188"/>
      <c r="T929" s="188"/>
      <c r="U929" s="188"/>
      <c r="V929" s="188"/>
      <c r="W929" s="188"/>
      <c r="X929" s="188"/>
      <c r="Y929" s="188"/>
    </row>
    <row r="930" spans="1:25" ht="14.4" x14ac:dyDescent="0.3">
      <c r="A930" s="188"/>
      <c r="B930" s="188"/>
      <c r="C930" s="188"/>
      <c r="D930" s="188"/>
      <c r="E930" s="188"/>
      <c r="F930" s="188"/>
      <c r="G930" s="188"/>
      <c r="H930" s="188"/>
      <c r="I930" s="188"/>
      <c r="J930" s="188"/>
      <c r="K930" s="188"/>
      <c r="L930" s="188"/>
      <c r="M930" s="188"/>
      <c r="N930" s="188"/>
      <c r="O930" s="188"/>
      <c r="P930" s="188"/>
      <c r="Q930" s="188"/>
      <c r="R930" s="188"/>
      <c r="S930" s="188"/>
      <c r="T930" s="188"/>
      <c r="U930" s="188"/>
      <c r="V930" s="188"/>
      <c r="W930" s="188"/>
      <c r="X930" s="188"/>
      <c r="Y930" s="188"/>
    </row>
    <row r="931" spans="1:25" ht="14.4" x14ac:dyDescent="0.3">
      <c r="A931" s="188"/>
      <c r="B931" s="188"/>
      <c r="C931" s="188"/>
      <c r="D931" s="188"/>
      <c r="E931" s="188"/>
      <c r="F931" s="188"/>
      <c r="G931" s="188"/>
      <c r="H931" s="188"/>
      <c r="I931" s="188"/>
      <c r="J931" s="188"/>
      <c r="K931" s="188"/>
      <c r="L931" s="188"/>
      <c r="M931" s="188"/>
      <c r="N931" s="188"/>
      <c r="O931" s="188"/>
      <c r="P931" s="188"/>
      <c r="Q931" s="188"/>
      <c r="R931" s="188"/>
      <c r="S931" s="188"/>
      <c r="T931" s="188"/>
      <c r="U931" s="188"/>
      <c r="V931" s="188"/>
      <c r="W931" s="188"/>
      <c r="X931" s="188"/>
      <c r="Y931" s="188"/>
    </row>
    <row r="932" spans="1:25" ht="14.4" x14ac:dyDescent="0.3">
      <c r="A932" s="188"/>
      <c r="B932" s="188"/>
      <c r="C932" s="188"/>
      <c r="D932" s="188"/>
      <c r="E932" s="188"/>
      <c r="F932" s="188"/>
      <c r="G932" s="188"/>
      <c r="H932" s="188"/>
      <c r="I932" s="188"/>
      <c r="J932" s="188"/>
      <c r="K932" s="188"/>
      <c r="L932" s="188"/>
      <c r="M932" s="188"/>
      <c r="N932" s="188"/>
      <c r="O932" s="188"/>
      <c r="P932" s="188"/>
      <c r="Q932" s="188"/>
      <c r="R932" s="188"/>
      <c r="S932" s="188"/>
      <c r="T932" s="188"/>
      <c r="U932" s="188"/>
      <c r="V932" s="188"/>
      <c r="W932" s="188"/>
      <c r="X932" s="188"/>
      <c r="Y932" s="188"/>
    </row>
    <row r="933" spans="1:25" ht="14.4" x14ac:dyDescent="0.3">
      <c r="A933" s="188"/>
      <c r="B933" s="188"/>
      <c r="C933" s="188"/>
      <c r="D933" s="188"/>
      <c r="E933" s="188"/>
      <c r="F933" s="188"/>
      <c r="G933" s="188"/>
      <c r="H933" s="188"/>
      <c r="I933" s="188"/>
      <c r="J933" s="188"/>
      <c r="K933" s="188"/>
      <c r="L933" s="188"/>
      <c r="M933" s="188"/>
      <c r="N933" s="188"/>
      <c r="O933" s="188"/>
      <c r="P933" s="188"/>
      <c r="Q933" s="188"/>
      <c r="R933" s="188"/>
      <c r="S933" s="188"/>
      <c r="T933" s="188"/>
      <c r="U933" s="188"/>
      <c r="V933" s="188"/>
      <c r="W933" s="188"/>
      <c r="X933" s="188"/>
      <c r="Y933" s="188"/>
    </row>
    <row r="934" spans="1:25" ht="14.4" x14ac:dyDescent="0.3">
      <c r="A934" s="188"/>
      <c r="B934" s="188"/>
      <c r="C934" s="188"/>
      <c r="D934" s="188"/>
      <c r="E934" s="188"/>
      <c r="F934" s="188"/>
      <c r="G934" s="188"/>
      <c r="H934" s="188"/>
      <c r="I934" s="188"/>
      <c r="J934" s="188"/>
      <c r="K934" s="188"/>
      <c r="L934" s="188"/>
      <c r="M934" s="188"/>
      <c r="N934" s="188"/>
      <c r="O934" s="188"/>
      <c r="P934" s="188"/>
      <c r="Q934" s="188"/>
      <c r="R934" s="188"/>
      <c r="S934" s="188"/>
      <c r="T934" s="188"/>
      <c r="U934" s="188"/>
      <c r="V934" s="188"/>
      <c r="W934" s="188"/>
      <c r="X934" s="188"/>
      <c r="Y934" s="188"/>
    </row>
    <row r="935" spans="1:25" ht="14.4" x14ac:dyDescent="0.3">
      <c r="A935" s="188"/>
      <c r="B935" s="188"/>
      <c r="C935" s="188"/>
      <c r="D935" s="188"/>
      <c r="E935" s="188"/>
      <c r="F935" s="188"/>
      <c r="G935" s="188"/>
      <c r="H935" s="188"/>
      <c r="I935" s="188"/>
      <c r="J935" s="188"/>
      <c r="K935" s="188"/>
      <c r="L935" s="188"/>
      <c r="M935" s="188"/>
      <c r="N935" s="188"/>
      <c r="O935" s="188"/>
      <c r="P935" s="188"/>
      <c r="Q935" s="188"/>
      <c r="R935" s="188"/>
      <c r="S935" s="188"/>
      <c r="T935" s="188"/>
      <c r="U935" s="188"/>
      <c r="V935" s="188"/>
      <c r="W935" s="188"/>
      <c r="X935" s="188"/>
      <c r="Y935" s="188"/>
    </row>
    <row r="936" spans="1:25" ht="14.4" x14ac:dyDescent="0.3">
      <c r="A936" s="188"/>
      <c r="B936" s="188"/>
      <c r="C936" s="188"/>
      <c r="D936" s="188"/>
      <c r="E936" s="188"/>
      <c r="F936" s="188"/>
      <c r="G936" s="188"/>
      <c r="H936" s="188"/>
      <c r="I936" s="188"/>
      <c r="J936" s="188"/>
      <c r="K936" s="188"/>
      <c r="L936" s="188"/>
      <c r="M936" s="188"/>
      <c r="N936" s="188"/>
      <c r="O936" s="188"/>
      <c r="P936" s="188"/>
      <c r="Q936" s="188"/>
      <c r="R936" s="188"/>
      <c r="S936" s="188"/>
      <c r="T936" s="188"/>
      <c r="U936" s="188"/>
      <c r="V936" s="188"/>
      <c r="W936" s="188"/>
      <c r="X936" s="188"/>
      <c r="Y936" s="188"/>
    </row>
    <row r="937" spans="1:25" ht="14.4" x14ac:dyDescent="0.3">
      <c r="A937" s="188"/>
      <c r="B937" s="188"/>
      <c r="C937" s="188"/>
      <c r="D937" s="188"/>
      <c r="E937" s="188"/>
      <c r="F937" s="188"/>
      <c r="G937" s="188"/>
      <c r="H937" s="188"/>
      <c r="I937" s="188"/>
      <c r="J937" s="188"/>
      <c r="K937" s="188"/>
      <c r="L937" s="188"/>
      <c r="M937" s="188"/>
      <c r="N937" s="188"/>
      <c r="O937" s="188"/>
      <c r="P937" s="188"/>
      <c r="Q937" s="188"/>
      <c r="R937" s="188"/>
      <c r="S937" s="188"/>
      <c r="T937" s="188"/>
      <c r="U937" s="188"/>
      <c r="V937" s="188"/>
      <c r="W937" s="188"/>
      <c r="X937" s="188"/>
      <c r="Y937" s="188"/>
    </row>
    <row r="938" spans="1:25" ht="14.4" x14ac:dyDescent="0.3">
      <c r="A938" s="188"/>
      <c r="B938" s="188"/>
      <c r="C938" s="188"/>
      <c r="D938" s="188"/>
      <c r="E938" s="188"/>
      <c r="F938" s="188"/>
      <c r="G938" s="188"/>
      <c r="H938" s="188"/>
      <c r="I938" s="188"/>
      <c r="J938" s="188"/>
      <c r="K938" s="188"/>
      <c r="L938" s="188"/>
      <c r="M938" s="188"/>
      <c r="N938" s="188"/>
      <c r="O938" s="188"/>
      <c r="P938" s="188"/>
      <c r="Q938" s="188"/>
      <c r="R938" s="188"/>
      <c r="S938" s="188"/>
      <c r="T938" s="188"/>
      <c r="U938" s="188"/>
      <c r="V938" s="188"/>
      <c r="W938" s="188"/>
      <c r="X938" s="188"/>
      <c r="Y938" s="188"/>
    </row>
    <row r="939" spans="1:25" ht="14.4" x14ac:dyDescent="0.3">
      <c r="A939" s="188"/>
      <c r="B939" s="188"/>
      <c r="C939" s="188"/>
      <c r="D939" s="188"/>
      <c r="E939" s="188"/>
      <c r="F939" s="188"/>
      <c r="G939" s="188"/>
      <c r="H939" s="188"/>
      <c r="I939" s="188"/>
      <c r="J939" s="188"/>
      <c r="K939" s="188"/>
      <c r="L939" s="188"/>
      <c r="M939" s="188"/>
      <c r="N939" s="188"/>
      <c r="O939" s="188"/>
      <c r="P939" s="188"/>
      <c r="Q939" s="188"/>
      <c r="R939" s="188"/>
      <c r="S939" s="188"/>
      <c r="T939" s="188"/>
      <c r="U939" s="188"/>
      <c r="V939" s="188"/>
      <c r="W939" s="188"/>
      <c r="X939" s="188"/>
      <c r="Y939" s="188"/>
    </row>
    <row r="940" spans="1:25" ht="14.4" x14ac:dyDescent="0.3">
      <c r="A940" s="188"/>
      <c r="B940" s="188"/>
      <c r="C940" s="188"/>
      <c r="D940" s="188"/>
      <c r="E940" s="188"/>
      <c r="F940" s="188"/>
      <c r="G940" s="188"/>
      <c r="H940" s="188"/>
      <c r="I940" s="188"/>
      <c r="J940" s="188"/>
      <c r="K940" s="188"/>
      <c r="L940" s="188"/>
      <c r="M940" s="188"/>
      <c r="N940" s="188"/>
      <c r="O940" s="188"/>
      <c r="P940" s="188"/>
      <c r="Q940" s="188"/>
      <c r="R940" s="188"/>
      <c r="S940" s="188"/>
      <c r="T940" s="188"/>
      <c r="U940" s="188"/>
      <c r="V940" s="188"/>
      <c r="W940" s="188"/>
      <c r="X940" s="188"/>
      <c r="Y940" s="188"/>
    </row>
    <row r="941" spans="1:25" ht="14.4" x14ac:dyDescent="0.3">
      <c r="A941" s="188"/>
      <c r="B941" s="188"/>
      <c r="C941" s="188"/>
      <c r="D941" s="188"/>
      <c r="E941" s="188"/>
      <c r="F941" s="188"/>
      <c r="G941" s="188"/>
      <c r="H941" s="188"/>
      <c r="I941" s="188"/>
      <c r="J941" s="188"/>
      <c r="K941" s="188"/>
      <c r="L941" s="188"/>
      <c r="M941" s="188"/>
      <c r="N941" s="188"/>
      <c r="O941" s="188"/>
      <c r="P941" s="188"/>
      <c r="Q941" s="188"/>
      <c r="R941" s="188"/>
      <c r="S941" s="188"/>
      <c r="T941" s="188"/>
      <c r="U941" s="188"/>
      <c r="V941" s="188"/>
      <c r="W941" s="188"/>
      <c r="X941" s="188"/>
      <c r="Y941" s="188"/>
    </row>
    <row r="942" spans="1:25" ht="14.4" x14ac:dyDescent="0.3">
      <c r="A942" s="188"/>
      <c r="B942" s="188"/>
      <c r="C942" s="188"/>
      <c r="D942" s="188"/>
      <c r="E942" s="188"/>
      <c r="F942" s="188"/>
      <c r="G942" s="188"/>
      <c r="H942" s="188"/>
      <c r="I942" s="188"/>
      <c r="J942" s="188"/>
      <c r="K942" s="188"/>
      <c r="L942" s="188"/>
      <c r="M942" s="188"/>
      <c r="N942" s="188"/>
      <c r="O942" s="188"/>
      <c r="P942" s="188"/>
      <c r="Q942" s="188"/>
      <c r="R942" s="188"/>
      <c r="S942" s="188"/>
      <c r="T942" s="188"/>
      <c r="U942" s="188"/>
      <c r="V942" s="188"/>
      <c r="W942" s="188"/>
      <c r="X942" s="188"/>
      <c r="Y942" s="188"/>
    </row>
    <row r="943" spans="1:25" ht="14.4" x14ac:dyDescent="0.3">
      <c r="A943" s="188"/>
      <c r="B943" s="188"/>
      <c r="C943" s="188"/>
      <c r="D943" s="188"/>
      <c r="E943" s="188"/>
      <c r="F943" s="188"/>
      <c r="G943" s="188"/>
      <c r="H943" s="188"/>
      <c r="I943" s="188"/>
      <c r="J943" s="188"/>
      <c r="K943" s="188"/>
      <c r="L943" s="188"/>
      <c r="M943" s="188"/>
      <c r="N943" s="188"/>
      <c r="O943" s="188"/>
      <c r="P943" s="188"/>
      <c r="Q943" s="188"/>
      <c r="R943" s="188"/>
      <c r="S943" s="188"/>
      <c r="T943" s="188"/>
      <c r="U943" s="188"/>
      <c r="V943" s="188"/>
      <c r="W943" s="188"/>
      <c r="X943" s="188"/>
      <c r="Y943" s="188"/>
    </row>
    <row r="944" spans="1:25" ht="14.4" x14ac:dyDescent="0.3">
      <c r="A944" s="188"/>
      <c r="B944" s="188"/>
      <c r="C944" s="188"/>
      <c r="D944" s="188"/>
      <c r="E944" s="188"/>
      <c r="F944" s="188"/>
      <c r="G944" s="188"/>
      <c r="H944" s="188"/>
      <c r="I944" s="188"/>
      <c r="J944" s="188"/>
      <c r="K944" s="188"/>
      <c r="L944" s="188"/>
      <c r="M944" s="188"/>
      <c r="N944" s="188"/>
      <c r="O944" s="188"/>
      <c r="P944" s="188"/>
      <c r="Q944" s="188"/>
      <c r="R944" s="188"/>
      <c r="S944" s="188"/>
      <c r="T944" s="188"/>
      <c r="U944" s="188"/>
      <c r="V944" s="188"/>
      <c r="W944" s="188"/>
      <c r="X944" s="188"/>
      <c r="Y944" s="188"/>
    </row>
    <row r="945" spans="1:25" ht="14.4" x14ac:dyDescent="0.3">
      <c r="A945" s="188"/>
      <c r="B945" s="188"/>
      <c r="C945" s="188"/>
      <c r="D945" s="188"/>
      <c r="E945" s="188"/>
      <c r="F945" s="188"/>
      <c r="G945" s="188"/>
      <c r="H945" s="188"/>
      <c r="I945" s="188"/>
      <c r="J945" s="188"/>
      <c r="K945" s="188"/>
      <c r="L945" s="188"/>
      <c r="M945" s="188"/>
      <c r="N945" s="188"/>
      <c r="O945" s="188"/>
      <c r="P945" s="188"/>
      <c r="Q945" s="188"/>
      <c r="R945" s="188"/>
      <c r="S945" s="188"/>
      <c r="T945" s="188"/>
      <c r="U945" s="188"/>
      <c r="V945" s="188"/>
      <c r="W945" s="188"/>
      <c r="X945" s="188"/>
      <c r="Y945" s="188"/>
    </row>
    <row r="946" spans="1:25" ht="14.4" x14ac:dyDescent="0.3">
      <c r="A946" s="188"/>
      <c r="B946" s="188"/>
      <c r="C946" s="188"/>
      <c r="D946" s="188"/>
      <c r="E946" s="188"/>
      <c r="F946" s="188"/>
      <c r="G946" s="188"/>
      <c r="H946" s="188"/>
      <c r="I946" s="188"/>
      <c r="J946" s="188"/>
      <c r="K946" s="188"/>
      <c r="L946" s="188"/>
      <c r="M946" s="188"/>
      <c r="N946" s="188"/>
      <c r="O946" s="188"/>
      <c r="P946" s="188"/>
      <c r="Q946" s="188"/>
      <c r="R946" s="188"/>
      <c r="S946" s="188"/>
      <c r="T946" s="188"/>
      <c r="U946" s="188"/>
      <c r="V946" s="188"/>
      <c r="W946" s="188"/>
      <c r="X946" s="188"/>
      <c r="Y946" s="188"/>
    </row>
    <row r="947" spans="1:25" ht="14.4" x14ac:dyDescent="0.3">
      <c r="A947" s="188"/>
      <c r="B947" s="188"/>
      <c r="C947" s="188"/>
      <c r="D947" s="188"/>
      <c r="E947" s="188"/>
      <c r="F947" s="188"/>
      <c r="G947" s="188"/>
      <c r="H947" s="188"/>
      <c r="I947" s="188"/>
      <c r="J947" s="188"/>
      <c r="K947" s="188"/>
      <c r="L947" s="188"/>
      <c r="M947" s="188"/>
      <c r="N947" s="188"/>
      <c r="O947" s="188"/>
      <c r="P947" s="188"/>
      <c r="Q947" s="188"/>
      <c r="R947" s="188"/>
      <c r="S947" s="188"/>
      <c r="T947" s="188"/>
      <c r="U947" s="188"/>
      <c r="V947" s="188"/>
      <c r="W947" s="188"/>
      <c r="X947" s="188"/>
      <c r="Y947" s="188"/>
    </row>
    <row r="948" spans="1:25" ht="14.4" x14ac:dyDescent="0.3">
      <c r="A948" s="188"/>
      <c r="B948" s="188"/>
      <c r="C948" s="188"/>
      <c r="D948" s="188"/>
      <c r="E948" s="188"/>
      <c r="F948" s="188"/>
      <c r="G948" s="188"/>
      <c r="H948" s="188"/>
      <c r="I948" s="188"/>
      <c r="J948" s="188"/>
      <c r="K948" s="188"/>
      <c r="L948" s="188"/>
      <c r="M948" s="188"/>
      <c r="N948" s="188"/>
      <c r="O948" s="188"/>
      <c r="P948" s="188"/>
      <c r="Q948" s="188"/>
      <c r="R948" s="188"/>
      <c r="S948" s="188"/>
      <c r="T948" s="188"/>
      <c r="U948" s="188"/>
      <c r="V948" s="188"/>
      <c r="W948" s="188"/>
      <c r="X948" s="188"/>
      <c r="Y948" s="188"/>
    </row>
    <row r="949" spans="1:25" ht="14.4" x14ac:dyDescent="0.3">
      <c r="A949" s="188"/>
      <c r="B949" s="188"/>
      <c r="C949" s="188"/>
      <c r="D949" s="188"/>
      <c r="E949" s="188"/>
      <c r="F949" s="188"/>
      <c r="G949" s="188"/>
      <c r="H949" s="188"/>
      <c r="I949" s="188"/>
      <c r="J949" s="188"/>
      <c r="K949" s="188"/>
      <c r="L949" s="188"/>
      <c r="M949" s="188"/>
      <c r="N949" s="188"/>
      <c r="O949" s="188"/>
      <c r="P949" s="188"/>
      <c r="Q949" s="188"/>
      <c r="R949" s="188"/>
      <c r="S949" s="188"/>
      <c r="T949" s="188"/>
      <c r="U949" s="188"/>
      <c r="V949" s="188"/>
      <c r="W949" s="188"/>
      <c r="X949" s="188"/>
      <c r="Y949" s="188"/>
    </row>
    <row r="950" spans="1:25" ht="14.4" x14ac:dyDescent="0.3">
      <c r="A950" s="188"/>
      <c r="B950" s="188"/>
      <c r="C950" s="188"/>
      <c r="D950" s="188"/>
      <c r="E950" s="188"/>
      <c r="F950" s="188"/>
      <c r="G950" s="188"/>
      <c r="H950" s="188"/>
      <c r="I950" s="188"/>
      <c r="J950" s="188"/>
      <c r="K950" s="188"/>
      <c r="L950" s="188"/>
      <c r="M950" s="188"/>
      <c r="N950" s="188"/>
      <c r="O950" s="188"/>
      <c r="P950" s="188"/>
      <c r="Q950" s="188"/>
      <c r="R950" s="188"/>
      <c r="S950" s="188"/>
      <c r="T950" s="188"/>
      <c r="U950" s="188"/>
      <c r="V950" s="188"/>
      <c r="W950" s="188"/>
      <c r="X950" s="188"/>
      <c r="Y950" s="188"/>
    </row>
    <row r="951" spans="1:25" ht="14.4" x14ac:dyDescent="0.3">
      <c r="A951" s="188"/>
      <c r="B951" s="188"/>
      <c r="C951" s="188"/>
      <c r="D951" s="188"/>
      <c r="E951" s="188"/>
      <c r="F951" s="188"/>
      <c r="G951" s="188"/>
      <c r="H951" s="188"/>
      <c r="I951" s="188"/>
      <c r="J951" s="188"/>
      <c r="K951" s="188"/>
      <c r="L951" s="188"/>
      <c r="M951" s="188"/>
      <c r="N951" s="188"/>
      <c r="O951" s="188"/>
      <c r="P951" s="188"/>
      <c r="Q951" s="188"/>
      <c r="R951" s="188"/>
      <c r="S951" s="188"/>
      <c r="T951" s="188"/>
      <c r="U951" s="188"/>
      <c r="V951" s="188"/>
      <c r="W951" s="188"/>
      <c r="X951" s="188"/>
      <c r="Y951" s="188"/>
    </row>
    <row r="952" spans="1:25" ht="14.4" x14ac:dyDescent="0.3">
      <c r="A952" s="188"/>
      <c r="B952" s="188"/>
      <c r="C952" s="188"/>
      <c r="D952" s="188"/>
      <c r="E952" s="188"/>
      <c r="F952" s="188"/>
      <c r="G952" s="188"/>
      <c r="H952" s="188"/>
      <c r="I952" s="188"/>
      <c r="J952" s="188"/>
      <c r="K952" s="188"/>
      <c r="L952" s="188"/>
      <c r="M952" s="188"/>
      <c r="N952" s="188"/>
      <c r="O952" s="188"/>
      <c r="P952" s="188"/>
      <c r="Q952" s="188"/>
      <c r="R952" s="188"/>
      <c r="S952" s="188"/>
      <c r="T952" s="188"/>
      <c r="U952" s="188"/>
      <c r="V952" s="188"/>
      <c r="W952" s="188"/>
      <c r="X952" s="188"/>
      <c r="Y952" s="188"/>
    </row>
    <row r="953" spans="1:25" ht="14.4" x14ac:dyDescent="0.3">
      <c r="A953" s="188"/>
      <c r="B953" s="188"/>
      <c r="C953" s="188"/>
      <c r="D953" s="188"/>
      <c r="E953" s="188"/>
      <c r="F953" s="188"/>
      <c r="G953" s="188"/>
      <c r="H953" s="188"/>
      <c r="I953" s="188"/>
      <c r="J953" s="188"/>
      <c r="K953" s="188"/>
      <c r="L953" s="188"/>
      <c r="M953" s="188"/>
      <c r="N953" s="188"/>
      <c r="O953" s="188"/>
      <c r="P953" s="188"/>
      <c r="Q953" s="188"/>
      <c r="R953" s="188"/>
      <c r="S953" s="188"/>
      <c r="T953" s="188"/>
      <c r="U953" s="188"/>
      <c r="V953" s="188"/>
      <c r="W953" s="188"/>
      <c r="X953" s="188"/>
      <c r="Y953" s="188"/>
    </row>
    <row r="954" spans="1:25" ht="14.4" x14ac:dyDescent="0.3">
      <c r="A954" s="188"/>
      <c r="B954" s="188"/>
      <c r="C954" s="188"/>
      <c r="D954" s="188"/>
      <c r="E954" s="188"/>
      <c r="F954" s="188"/>
      <c r="G954" s="188"/>
      <c r="H954" s="188"/>
      <c r="I954" s="188"/>
      <c r="J954" s="188"/>
      <c r="K954" s="188"/>
      <c r="L954" s="188"/>
      <c r="M954" s="188"/>
      <c r="N954" s="188"/>
      <c r="O954" s="188"/>
      <c r="P954" s="188"/>
      <c r="Q954" s="188"/>
      <c r="R954" s="188"/>
      <c r="S954" s="188"/>
      <c r="T954" s="188"/>
      <c r="U954" s="188"/>
      <c r="V954" s="188"/>
      <c r="W954" s="188"/>
      <c r="X954" s="188"/>
      <c r="Y954" s="188"/>
    </row>
    <row r="955" spans="1:25" ht="14.4" x14ac:dyDescent="0.3">
      <c r="A955" s="188"/>
      <c r="B955" s="188"/>
      <c r="C955" s="188"/>
      <c r="D955" s="188"/>
      <c r="E955" s="188"/>
      <c r="F955" s="188"/>
      <c r="G955" s="188"/>
      <c r="H955" s="188"/>
      <c r="I955" s="188"/>
      <c r="J955" s="188"/>
      <c r="K955" s="188"/>
      <c r="L955" s="188"/>
      <c r="M955" s="188"/>
      <c r="N955" s="188"/>
      <c r="O955" s="188"/>
      <c r="P955" s="188"/>
      <c r="Q955" s="188"/>
      <c r="R955" s="188"/>
      <c r="S955" s="188"/>
      <c r="T955" s="188"/>
      <c r="U955" s="188"/>
      <c r="V955" s="188"/>
      <c r="W955" s="188"/>
      <c r="X955" s="188"/>
      <c r="Y955" s="188"/>
    </row>
    <row r="956" spans="1:25" ht="14.4" x14ac:dyDescent="0.3">
      <c r="A956" s="188"/>
      <c r="B956" s="188"/>
      <c r="C956" s="188"/>
      <c r="D956" s="188"/>
      <c r="E956" s="188"/>
      <c r="F956" s="188"/>
      <c r="G956" s="188"/>
      <c r="H956" s="188"/>
      <c r="I956" s="188"/>
      <c r="J956" s="188"/>
      <c r="K956" s="188"/>
      <c r="L956" s="188"/>
      <c r="M956" s="188"/>
      <c r="N956" s="188"/>
      <c r="O956" s="188"/>
      <c r="P956" s="188"/>
      <c r="Q956" s="188"/>
      <c r="R956" s="188"/>
      <c r="S956" s="188"/>
      <c r="T956" s="188"/>
      <c r="U956" s="188"/>
      <c r="V956" s="188"/>
      <c r="W956" s="188"/>
      <c r="X956" s="188"/>
      <c r="Y956" s="188"/>
    </row>
    <row r="957" spans="1:25" ht="14.4" x14ac:dyDescent="0.3">
      <c r="A957" s="188"/>
      <c r="B957" s="188"/>
      <c r="C957" s="188"/>
      <c r="D957" s="188"/>
      <c r="E957" s="188"/>
      <c r="F957" s="188"/>
      <c r="G957" s="188"/>
      <c r="H957" s="188"/>
      <c r="I957" s="188"/>
      <c r="J957" s="188"/>
      <c r="K957" s="188"/>
      <c r="L957" s="188"/>
      <c r="M957" s="188"/>
      <c r="N957" s="188"/>
      <c r="O957" s="188"/>
      <c r="P957" s="188"/>
      <c r="Q957" s="188"/>
      <c r="R957" s="188"/>
      <c r="S957" s="188"/>
      <c r="T957" s="188"/>
      <c r="U957" s="188"/>
      <c r="V957" s="188"/>
      <c r="W957" s="188"/>
      <c r="X957" s="188"/>
      <c r="Y957" s="188"/>
    </row>
    <row r="958" spans="1:25" ht="14.4" x14ac:dyDescent="0.3">
      <c r="A958" s="188"/>
      <c r="B958" s="188"/>
      <c r="C958" s="188"/>
      <c r="D958" s="188"/>
      <c r="E958" s="188"/>
      <c r="F958" s="188"/>
      <c r="G958" s="188"/>
      <c r="H958" s="188"/>
      <c r="I958" s="188"/>
      <c r="J958" s="188"/>
      <c r="K958" s="188"/>
      <c r="L958" s="188"/>
      <c r="M958" s="188"/>
      <c r="N958" s="188"/>
      <c r="O958" s="188"/>
      <c r="P958" s="188"/>
      <c r="Q958" s="188"/>
      <c r="R958" s="188"/>
      <c r="S958" s="188"/>
      <c r="T958" s="188"/>
      <c r="U958" s="188"/>
      <c r="V958" s="188"/>
      <c r="W958" s="188"/>
      <c r="X958" s="188"/>
      <c r="Y958" s="188"/>
    </row>
    <row r="959" spans="1:25" ht="14.4" x14ac:dyDescent="0.3">
      <c r="A959" s="188"/>
      <c r="B959" s="188"/>
      <c r="C959" s="188"/>
      <c r="D959" s="188"/>
      <c r="E959" s="188"/>
      <c r="F959" s="188"/>
      <c r="G959" s="188"/>
      <c r="H959" s="188"/>
      <c r="I959" s="188"/>
      <c r="J959" s="188"/>
      <c r="K959" s="188"/>
      <c r="L959" s="188"/>
      <c r="M959" s="188"/>
      <c r="N959" s="188"/>
      <c r="O959" s="188"/>
      <c r="P959" s="188"/>
      <c r="Q959" s="188"/>
      <c r="R959" s="188"/>
      <c r="S959" s="188"/>
      <c r="T959" s="188"/>
      <c r="U959" s="188"/>
      <c r="V959" s="188"/>
      <c r="W959" s="188"/>
      <c r="X959" s="188"/>
      <c r="Y959" s="188"/>
    </row>
    <row r="960" spans="1:25" ht="14.4" x14ac:dyDescent="0.3">
      <c r="A960" s="188"/>
      <c r="B960" s="188"/>
      <c r="C960" s="188"/>
      <c r="D960" s="188"/>
      <c r="E960" s="188"/>
      <c r="F960" s="188"/>
      <c r="G960" s="188"/>
      <c r="H960" s="188"/>
      <c r="I960" s="188"/>
      <c r="J960" s="188"/>
      <c r="K960" s="188"/>
      <c r="L960" s="188"/>
      <c r="M960" s="188"/>
      <c r="N960" s="188"/>
      <c r="O960" s="188"/>
      <c r="P960" s="188"/>
      <c r="Q960" s="188"/>
      <c r="R960" s="188"/>
      <c r="S960" s="188"/>
      <c r="T960" s="188"/>
      <c r="U960" s="188"/>
      <c r="V960" s="188"/>
      <c r="W960" s="188"/>
      <c r="X960" s="188"/>
      <c r="Y960" s="188"/>
    </row>
    <row r="961" spans="1:25" ht="14.4" x14ac:dyDescent="0.3">
      <c r="A961" s="188"/>
      <c r="B961" s="188"/>
      <c r="C961" s="188"/>
      <c r="D961" s="188"/>
      <c r="E961" s="188"/>
      <c r="F961" s="188"/>
      <c r="G961" s="188"/>
      <c r="H961" s="188"/>
      <c r="I961" s="188"/>
      <c r="J961" s="188"/>
      <c r="K961" s="188"/>
      <c r="L961" s="188"/>
      <c r="M961" s="188"/>
      <c r="N961" s="188"/>
      <c r="O961" s="188"/>
      <c r="P961" s="188"/>
      <c r="Q961" s="188"/>
      <c r="R961" s="188"/>
      <c r="S961" s="188"/>
      <c r="T961" s="188"/>
      <c r="U961" s="188"/>
      <c r="V961" s="188"/>
      <c r="W961" s="188"/>
      <c r="X961" s="188"/>
      <c r="Y961" s="188"/>
    </row>
    <row r="962" spans="1:25" ht="14.4" x14ac:dyDescent="0.3">
      <c r="A962" s="188"/>
      <c r="B962" s="188"/>
      <c r="C962" s="188"/>
      <c r="D962" s="188"/>
      <c r="E962" s="188"/>
      <c r="F962" s="188"/>
      <c r="G962" s="188"/>
      <c r="H962" s="188"/>
      <c r="I962" s="188"/>
      <c r="J962" s="188"/>
      <c r="K962" s="188"/>
      <c r="L962" s="188"/>
      <c r="M962" s="188"/>
      <c r="N962" s="188"/>
      <c r="O962" s="188"/>
      <c r="P962" s="188"/>
      <c r="Q962" s="188"/>
      <c r="R962" s="188"/>
      <c r="S962" s="188"/>
      <c r="T962" s="188"/>
      <c r="U962" s="188"/>
      <c r="V962" s="188"/>
      <c r="W962" s="188"/>
      <c r="X962" s="188"/>
      <c r="Y962" s="188"/>
    </row>
    <row r="963" spans="1:25" ht="14.4" x14ac:dyDescent="0.3">
      <c r="A963" s="188"/>
      <c r="B963" s="188"/>
      <c r="C963" s="188"/>
      <c r="D963" s="188"/>
      <c r="E963" s="188"/>
      <c r="F963" s="188"/>
      <c r="G963" s="188"/>
      <c r="H963" s="188"/>
      <c r="I963" s="188"/>
      <c r="J963" s="188"/>
      <c r="K963" s="188"/>
      <c r="L963" s="188"/>
      <c r="M963" s="188"/>
      <c r="N963" s="188"/>
      <c r="O963" s="188"/>
      <c r="P963" s="188"/>
      <c r="Q963" s="188"/>
      <c r="R963" s="188"/>
      <c r="S963" s="188"/>
      <c r="T963" s="188"/>
      <c r="U963" s="188"/>
      <c r="V963" s="188"/>
      <c r="W963" s="188"/>
      <c r="X963" s="188"/>
      <c r="Y963" s="188"/>
    </row>
    <row r="964" spans="1:25" ht="14.4" x14ac:dyDescent="0.3">
      <c r="A964" s="188"/>
      <c r="B964" s="188"/>
      <c r="C964" s="188"/>
      <c r="D964" s="188"/>
      <c r="E964" s="188"/>
      <c r="F964" s="188"/>
      <c r="G964" s="188"/>
      <c r="H964" s="188"/>
      <c r="I964" s="188"/>
      <c r="J964" s="188"/>
      <c r="K964" s="188"/>
      <c r="L964" s="188"/>
      <c r="M964" s="188"/>
      <c r="N964" s="188"/>
      <c r="O964" s="188"/>
      <c r="P964" s="188"/>
      <c r="Q964" s="188"/>
      <c r="R964" s="188"/>
      <c r="S964" s="188"/>
      <c r="T964" s="188"/>
      <c r="U964" s="188"/>
      <c r="V964" s="188"/>
      <c r="W964" s="188"/>
      <c r="X964" s="188"/>
      <c r="Y964" s="188"/>
    </row>
    <row r="965" spans="1:25" ht="14.4" x14ac:dyDescent="0.3">
      <c r="A965" s="188"/>
      <c r="B965" s="188"/>
      <c r="C965" s="188"/>
      <c r="D965" s="188"/>
      <c r="E965" s="188"/>
      <c r="F965" s="188"/>
      <c r="G965" s="188"/>
      <c r="H965" s="188"/>
      <c r="I965" s="188"/>
      <c r="J965" s="188"/>
      <c r="K965" s="188"/>
      <c r="L965" s="188"/>
      <c r="M965" s="188"/>
      <c r="N965" s="188"/>
      <c r="O965" s="188"/>
      <c r="P965" s="188"/>
      <c r="Q965" s="188"/>
      <c r="R965" s="188"/>
      <c r="S965" s="188"/>
      <c r="T965" s="188"/>
      <c r="U965" s="188"/>
      <c r="V965" s="188"/>
      <c r="W965" s="188"/>
      <c r="X965" s="188"/>
      <c r="Y965" s="188"/>
    </row>
    <row r="966" spans="1:25" ht="14.4" x14ac:dyDescent="0.3">
      <c r="A966" s="188"/>
      <c r="B966" s="188"/>
      <c r="C966" s="188"/>
      <c r="D966" s="188"/>
      <c r="E966" s="188"/>
      <c r="F966" s="188"/>
      <c r="G966" s="188"/>
      <c r="H966" s="188"/>
      <c r="I966" s="188"/>
      <c r="J966" s="188"/>
      <c r="K966" s="188"/>
      <c r="L966" s="188"/>
      <c r="M966" s="188"/>
      <c r="N966" s="188"/>
      <c r="O966" s="188"/>
      <c r="P966" s="188"/>
      <c r="Q966" s="188"/>
      <c r="R966" s="188"/>
      <c r="S966" s="188"/>
      <c r="T966" s="188"/>
      <c r="U966" s="188"/>
      <c r="V966" s="188"/>
      <c r="W966" s="188"/>
      <c r="X966" s="188"/>
      <c r="Y966" s="188"/>
    </row>
    <row r="967" spans="1:25" ht="14.4" x14ac:dyDescent="0.3">
      <c r="A967" s="188"/>
      <c r="B967" s="188"/>
      <c r="C967" s="188"/>
      <c r="D967" s="188"/>
      <c r="E967" s="188"/>
      <c r="F967" s="188"/>
      <c r="G967" s="188"/>
      <c r="H967" s="188"/>
      <c r="I967" s="188"/>
      <c r="J967" s="188"/>
      <c r="K967" s="188"/>
      <c r="L967" s="188"/>
      <c r="M967" s="188"/>
      <c r="N967" s="188"/>
      <c r="O967" s="188"/>
      <c r="P967" s="188"/>
      <c r="Q967" s="188"/>
      <c r="R967" s="188"/>
      <c r="S967" s="188"/>
      <c r="T967" s="188"/>
      <c r="U967" s="188"/>
      <c r="V967" s="188"/>
      <c r="W967" s="188"/>
      <c r="X967" s="188"/>
      <c r="Y967" s="188"/>
    </row>
    <row r="968" spans="1:25" ht="14.4" x14ac:dyDescent="0.3">
      <c r="A968" s="188"/>
      <c r="B968" s="188"/>
      <c r="C968" s="188"/>
      <c r="D968" s="188"/>
      <c r="E968" s="188"/>
      <c r="F968" s="188"/>
      <c r="G968" s="188"/>
      <c r="H968" s="188"/>
      <c r="I968" s="188"/>
      <c r="J968" s="188"/>
      <c r="K968" s="188"/>
      <c r="L968" s="188"/>
      <c r="M968" s="188"/>
      <c r="N968" s="188"/>
      <c r="O968" s="188"/>
      <c r="P968" s="188"/>
      <c r="Q968" s="188"/>
      <c r="R968" s="188"/>
      <c r="S968" s="188"/>
      <c r="T968" s="188"/>
      <c r="U968" s="188"/>
      <c r="V968" s="188"/>
      <c r="W968" s="188"/>
      <c r="X968" s="188"/>
      <c r="Y968" s="188"/>
    </row>
    <row r="969" spans="1:25" ht="14.4" x14ac:dyDescent="0.3">
      <c r="A969" s="188"/>
      <c r="B969" s="188"/>
      <c r="C969" s="188"/>
      <c r="D969" s="188"/>
      <c r="E969" s="188"/>
      <c r="F969" s="188"/>
      <c r="G969" s="188"/>
      <c r="H969" s="188"/>
      <c r="I969" s="188"/>
      <c r="J969" s="188"/>
      <c r="K969" s="188"/>
      <c r="L969" s="188"/>
      <c r="M969" s="188"/>
      <c r="N969" s="188"/>
      <c r="O969" s="188"/>
      <c r="P969" s="188"/>
      <c r="Q969" s="188"/>
      <c r="R969" s="188"/>
      <c r="S969" s="188"/>
      <c r="T969" s="188"/>
      <c r="U969" s="188"/>
      <c r="V969" s="188"/>
      <c r="W969" s="188"/>
      <c r="X969" s="188"/>
      <c r="Y969" s="188"/>
    </row>
    <row r="970" spans="1:25" ht="14.4" x14ac:dyDescent="0.3">
      <c r="A970" s="188"/>
      <c r="B970" s="188"/>
      <c r="C970" s="188"/>
      <c r="D970" s="188"/>
      <c r="E970" s="188"/>
      <c r="F970" s="188"/>
      <c r="G970" s="188"/>
      <c r="H970" s="188"/>
      <c r="I970" s="188"/>
      <c r="J970" s="188"/>
      <c r="K970" s="188"/>
      <c r="L970" s="188"/>
      <c r="M970" s="188"/>
      <c r="N970" s="188"/>
      <c r="O970" s="188"/>
      <c r="P970" s="188"/>
      <c r="Q970" s="188"/>
      <c r="R970" s="188"/>
      <c r="S970" s="188"/>
      <c r="T970" s="188"/>
      <c r="U970" s="188"/>
      <c r="V970" s="188"/>
      <c r="W970" s="188"/>
      <c r="X970" s="188"/>
      <c r="Y970" s="188"/>
    </row>
    <row r="971" spans="1:25" ht="14.4" x14ac:dyDescent="0.3">
      <c r="A971" s="188"/>
      <c r="B971" s="188"/>
      <c r="C971" s="188"/>
      <c r="D971" s="188"/>
      <c r="E971" s="188"/>
      <c r="F971" s="188"/>
      <c r="G971" s="188"/>
      <c r="H971" s="188"/>
      <c r="I971" s="188"/>
      <c r="J971" s="188"/>
      <c r="K971" s="188"/>
      <c r="L971" s="188"/>
      <c r="M971" s="188"/>
      <c r="N971" s="188"/>
      <c r="O971" s="188"/>
      <c r="P971" s="188"/>
      <c r="Q971" s="188"/>
      <c r="R971" s="188"/>
      <c r="S971" s="188"/>
      <c r="T971" s="188"/>
      <c r="U971" s="188"/>
      <c r="V971" s="188"/>
      <c r="W971" s="188"/>
      <c r="X971" s="188"/>
      <c r="Y971" s="188"/>
    </row>
    <row r="972" spans="1:25" ht="14.4" x14ac:dyDescent="0.3">
      <c r="A972" s="188"/>
      <c r="B972" s="188"/>
      <c r="C972" s="188"/>
      <c r="D972" s="188"/>
      <c r="E972" s="188"/>
      <c r="F972" s="188"/>
      <c r="G972" s="188"/>
      <c r="H972" s="188"/>
      <c r="I972" s="188"/>
      <c r="J972" s="188"/>
      <c r="K972" s="188"/>
      <c r="L972" s="188"/>
      <c r="M972" s="188"/>
      <c r="N972" s="188"/>
      <c r="O972" s="188"/>
      <c r="P972" s="188"/>
      <c r="Q972" s="188"/>
      <c r="R972" s="188"/>
      <c r="S972" s="188"/>
      <c r="T972" s="188"/>
      <c r="U972" s="188"/>
      <c r="V972" s="188"/>
      <c r="W972" s="188"/>
      <c r="X972" s="188"/>
      <c r="Y972" s="188"/>
    </row>
    <row r="973" spans="1:25" ht="14.4" x14ac:dyDescent="0.3">
      <c r="A973" s="188"/>
      <c r="B973" s="188"/>
      <c r="C973" s="188"/>
      <c r="D973" s="188"/>
      <c r="E973" s="188"/>
      <c r="F973" s="188"/>
      <c r="G973" s="188"/>
      <c r="H973" s="188"/>
      <c r="I973" s="188"/>
      <c r="J973" s="188"/>
      <c r="K973" s="188"/>
      <c r="L973" s="188"/>
      <c r="M973" s="188"/>
      <c r="N973" s="188"/>
      <c r="O973" s="188"/>
      <c r="P973" s="188"/>
      <c r="Q973" s="188"/>
      <c r="R973" s="188"/>
      <c r="S973" s="188"/>
      <c r="T973" s="188"/>
      <c r="U973" s="188"/>
      <c r="V973" s="188"/>
      <c r="W973" s="188"/>
      <c r="X973" s="188"/>
      <c r="Y973" s="188"/>
    </row>
    <row r="974" spans="1:25" ht="14.4" x14ac:dyDescent="0.3">
      <c r="A974" s="188"/>
      <c r="B974" s="188"/>
      <c r="C974" s="188"/>
      <c r="D974" s="188"/>
      <c r="E974" s="188"/>
      <c r="F974" s="188"/>
      <c r="G974" s="188"/>
      <c r="H974" s="188"/>
      <c r="I974" s="188"/>
      <c r="J974" s="188"/>
      <c r="K974" s="188"/>
      <c r="L974" s="188"/>
      <c r="M974" s="188"/>
      <c r="N974" s="188"/>
      <c r="O974" s="188"/>
      <c r="P974" s="188"/>
      <c r="Q974" s="188"/>
      <c r="R974" s="188"/>
      <c r="S974" s="188"/>
      <c r="T974" s="188"/>
      <c r="U974" s="188"/>
      <c r="V974" s="188"/>
      <c r="W974" s="188"/>
      <c r="X974" s="188"/>
      <c r="Y974" s="188"/>
    </row>
    <row r="975" spans="1:25" ht="14.4" x14ac:dyDescent="0.3">
      <c r="A975" s="188"/>
      <c r="B975" s="188"/>
      <c r="C975" s="188"/>
      <c r="D975" s="188"/>
      <c r="E975" s="188"/>
      <c r="F975" s="188"/>
      <c r="G975" s="188"/>
      <c r="H975" s="188"/>
      <c r="I975" s="188"/>
      <c r="J975" s="188"/>
      <c r="K975" s="188"/>
      <c r="L975" s="188"/>
      <c r="M975" s="188"/>
      <c r="N975" s="188"/>
      <c r="O975" s="188"/>
      <c r="P975" s="188"/>
      <c r="Q975" s="188"/>
      <c r="R975" s="188"/>
      <c r="S975" s="188"/>
      <c r="T975" s="188"/>
      <c r="U975" s="188"/>
      <c r="V975" s="188"/>
      <c r="W975" s="188"/>
      <c r="X975" s="188"/>
      <c r="Y975" s="188"/>
    </row>
    <row r="976" spans="1:25" ht="14.4" x14ac:dyDescent="0.3">
      <c r="A976" s="188"/>
      <c r="B976" s="188"/>
      <c r="C976" s="188"/>
      <c r="D976" s="188"/>
      <c r="E976" s="188"/>
      <c r="F976" s="188"/>
      <c r="G976" s="188"/>
      <c r="H976" s="188"/>
      <c r="I976" s="188"/>
      <c r="J976" s="188"/>
      <c r="K976" s="188"/>
      <c r="L976" s="188"/>
      <c r="M976" s="188"/>
      <c r="N976" s="188"/>
      <c r="O976" s="188"/>
      <c r="P976" s="188"/>
      <c r="Q976" s="188"/>
      <c r="R976" s="188"/>
      <c r="S976" s="188"/>
      <c r="T976" s="188"/>
      <c r="U976" s="188"/>
      <c r="V976" s="188"/>
      <c r="W976" s="188"/>
      <c r="X976" s="188"/>
      <c r="Y976" s="188"/>
    </row>
    <row r="977" spans="1:25" ht="14.4" x14ac:dyDescent="0.3">
      <c r="A977" s="188"/>
      <c r="B977" s="188"/>
      <c r="C977" s="188"/>
      <c r="D977" s="188"/>
      <c r="E977" s="188"/>
      <c r="F977" s="188"/>
      <c r="G977" s="188"/>
      <c r="H977" s="188"/>
      <c r="I977" s="188"/>
      <c r="J977" s="188"/>
      <c r="K977" s="188"/>
      <c r="L977" s="188"/>
      <c r="M977" s="188"/>
      <c r="N977" s="188"/>
      <c r="O977" s="188"/>
      <c r="P977" s="188"/>
      <c r="Q977" s="188"/>
      <c r="R977" s="188"/>
      <c r="S977" s="188"/>
      <c r="T977" s="188"/>
      <c r="U977" s="188"/>
      <c r="V977" s="188"/>
      <c r="W977" s="188"/>
      <c r="X977" s="188"/>
      <c r="Y977" s="188"/>
    </row>
    <row r="978" spans="1:25" ht="14.4" x14ac:dyDescent="0.3">
      <c r="A978" s="188"/>
      <c r="B978" s="188"/>
      <c r="C978" s="188"/>
      <c r="D978" s="188"/>
      <c r="E978" s="188"/>
      <c r="F978" s="188"/>
      <c r="G978" s="188"/>
      <c r="H978" s="188"/>
      <c r="I978" s="188"/>
      <c r="J978" s="188"/>
      <c r="K978" s="188"/>
      <c r="L978" s="188"/>
      <c r="M978" s="188"/>
      <c r="N978" s="188"/>
      <c r="O978" s="188"/>
      <c r="P978" s="188"/>
      <c r="Q978" s="188"/>
      <c r="R978" s="188"/>
      <c r="S978" s="188"/>
      <c r="T978" s="188"/>
      <c r="U978" s="188"/>
      <c r="V978" s="188"/>
      <c r="W978" s="188"/>
      <c r="X978" s="188"/>
      <c r="Y978" s="188"/>
    </row>
    <row r="979" spans="1:25" ht="14.4" x14ac:dyDescent="0.3">
      <c r="A979" s="188"/>
      <c r="B979" s="188"/>
      <c r="C979" s="188"/>
      <c r="D979" s="188"/>
      <c r="E979" s="188"/>
      <c r="F979" s="188"/>
      <c r="G979" s="188"/>
      <c r="H979" s="188"/>
      <c r="I979" s="188"/>
      <c r="J979" s="188"/>
      <c r="K979" s="188"/>
      <c r="L979" s="188"/>
      <c r="M979" s="188"/>
      <c r="N979" s="188"/>
      <c r="O979" s="188"/>
      <c r="P979" s="188"/>
      <c r="Q979" s="188"/>
      <c r="R979" s="188"/>
      <c r="S979" s="188"/>
      <c r="T979" s="188"/>
      <c r="U979" s="188"/>
      <c r="V979" s="188"/>
      <c r="W979" s="188"/>
      <c r="X979" s="188"/>
      <c r="Y979" s="188"/>
    </row>
    <row r="980" spans="1:25" ht="14.4" x14ac:dyDescent="0.3">
      <c r="A980" s="188"/>
      <c r="B980" s="188"/>
      <c r="C980" s="188"/>
      <c r="D980" s="188"/>
      <c r="E980" s="188"/>
      <c r="F980" s="188"/>
      <c r="G980" s="188"/>
      <c r="H980" s="188"/>
      <c r="I980" s="188"/>
      <c r="J980" s="188"/>
      <c r="K980" s="188"/>
      <c r="L980" s="188"/>
      <c r="M980" s="188"/>
      <c r="N980" s="188"/>
      <c r="O980" s="188"/>
      <c r="P980" s="188"/>
      <c r="Q980" s="188"/>
      <c r="R980" s="188"/>
      <c r="S980" s="188"/>
      <c r="T980" s="188"/>
      <c r="U980" s="188"/>
      <c r="V980" s="188"/>
      <c r="W980" s="188"/>
      <c r="X980" s="188"/>
      <c r="Y980" s="188"/>
    </row>
    <row r="981" spans="1:25" ht="14.4" x14ac:dyDescent="0.3">
      <c r="A981" s="188"/>
      <c r="B981" s="188"/>
      <c r="C981" s="188"/>
      <c r="D981" s="188"/>
      <c r="E981" s="188"/>
      <c r="F981" s="188"/>
      <c r="G981" s="188"/>
      <c r="H981" s="188"/>
      <c r="I981" s="188"/>
      <c r="J981" s="188"/>
      <c r="K981" s="188"/>
      <c r="L981" s="188"/>
      <c r="M981" s="188"/>
      <c r="N981" s="188"/>
      <c r="O981" s="188"/>
      <c r="P981" s="188"/>
      <c r="Q981" s="188"/>
      <c r="R981" s="188"/>
      <c r="S981" s="188"/>
      <c r="T981" s="188"/>
      <c r="U981" s="188"/>
      <c r="V981" s="188"/>
      <c r="W981" s="188"/>
      <c r="X981" s="188"/>
      <c r="Y981" s="188"/>
    </row>
    <row r="982" spans="1:25" ht="14.4" x14ac:dyDescent="0.3">
      <c r="A982" s="188"/>
      <c r="B982" s="188"/>
      <c r="C982" s="188"/>
      <c r="D982" s="188"/>
      <c r="E982" s="188"/>
      <c r="F982" s="188"/>
      <c r="G982" s="188"/>
      <c r="H982" s="188"/>
      <c r="I982" s="188"/>
      <c r="J982" s="188"/>
      <c r="K982" s="188"/>
      <c r="L982" s="188"/>
      <c r="M982" s="188"/>
      <c r="N982" s="188"/>
      <c r="O982" s="188"/>
      <c r="P982" s="188"/>
      <c r="Q982" s="188"/>
      <c r="R982" s="188"/>
      <c r="S982" s="188"/>
      <c r="T982" s="188"/>
      <c r="U982" s="188"/>
      <c r="V982" s="188"/>
      <c r="W982" s="188"/>
      <c r="X982" s="188"/>
      <c r="Y982" s="188"/>
    </row>
    <row r="983" spans="1:25" ht="14.4" x14ac:dyDescent="0.3">
      <c r="A983" s="188"/>
      <c r="B983" s="188"/>
      <c r="C983" s="188"/>
      <c r="D983" s="188"/>
      <c r="E983" s="188"/>
      <c r="F983" s="188"/>
      <c r="G983" s="188"/>
      <c r="H983" s="188"/>
      <c r="I983" s="188"/>
      <c r="J983" s="188"/>
      <c r="K983" s="188"/>
      <c r="L983" s="188"/>
      <c r="M983" s="188"/>
      <c r="N983" s="188"/>
      <c r="O983" s="188"/>
      <c r="P983" s="188"/>
      <c r="Q983" s="188"/>
      <c r="R983" s="188"/>
      <c r="S983" s="188"/>
      <c r="T983" s="188"/>
      <c r="U983" s="188"/>
      <c r="V983" s="188"/>
      <c r="W983" s="188"/>
      <c r="X983" s="188"/>
      <c r="Y983" s="188"/>
    </row>
    <row r="984" spans="1:25" ht="14.4" x14ac:dyDescent="0.3">
      <c r="A984" s="188"/>
      <c r="B984" s="188"/>
      <c r="C984" s="188"/>
      <c r="D984" s="188"/>
      <c r="E984" s="188"/>
      <c r="F984" s="188"/>
      <c r="G984" s="188"/>
      <c r="H984" s="188"/>
      <c r="I984" s="188"/>
      <c r="J984" s="188"/>
      <c r="K984" s="188"/>
      <c r="L984" s="188"/>
      <c r="M984" s="188"/>
      <c r="N984" s="188"/>
      <c r="O984" s="188"/>
      <c r="P984" s="188"/>
      <c r="Q984" s="188"/>
      <c r="R984" s="188"/>
      <c r="S984" s="188"/>
      <c r="T984" s="188"/>
      <c r="U984" s="188"/>
      <c r="V984" s="188"/>
      <c r="W984" s="188"/>
      <c r="X984" s="188"/>
      <c r="Y984" s="188"/>
    </row>
    <row r="985" spans="1:25" ht="14.4" x14ac:dyDescent="0.3">
      <c r="A985" s="188"/>
      <c r="B985" s="188"/>
      <c r="C985" s="188"/>
      <c r="D985" s="188"/>
      <c r="E985" s="188"/>
      <c r="F985" s="188"/>
      <c r="G985" s="188"/>
      <c r="H985" s="188"/>
      <c r="I985" s="188"/>
      <c r="J985" s="188"/>
      <c r="K985" s="188"/>
      <c r="L985" s="188"/>
      <c r="M985" s="188"/>
      <c r="N985" s="188"/>
      <c r="O985" s="188"/>
      <c r="P985" s="188"/>
      <c r="Q985" s="188"/>
      <c r="R985" s="188"/>
      <c r="S985" s="188"/>
      <c r="T985" s="188"/>
      <c r="U985" s="188"/>
      <c r="V985" s="188"/>
      <c r="W985" s="188"/>
      <c r="X985" s="188"/>
      <c r="Y985" s="188"/>
    </row>
    <row r="986" spans="1:25" ht="14.4" x14ac:dyDescent="0.3">
      <c r="A986" s="188"/>
      <c r="B986" s="188"/>
      <c r="C986" s="188"/>
      <c r="D986" s="188"/>
      <c r="E986" s="188"/>
      <c r="F986" s="188"/>
      <c r="G986" s="188"/>
      <c r="H986" s="188"/>
      <c r="I986" s="188"/>
      <c r="J986" s="188"/>
      <c r="K986" s="188"/>
      <c r="L986" s="188"/>
      <c r="M986" s="188"/>
      <c r="N986" s="188"/>
      <c r="O986" s="188"/>
      <c r="P986" s="188"/>
      <c r="Q986" s="188"/>
      <c r="R986" s="188"/>
      <c r="S986" s="188"/>
      <c r="T986" s="188"/>
      <c r="U986" s="188"/>
      <c r="V986" s="188"/>
      <c r="W986" s="188"/>
      <c r="X986" s="188"/>
      <c r="Y986" s="188"/>
    </row>
    <row r="987" spans="1:25" ht="14.4" x14ac:dyDescent="0.3">
      <c r="A987" s="188"/>
      <c r="B987" s="188"/>
      <c r="C987" s="188"/>
      <c r="D987" s="188"/>
      <c r="E987" s="188"/>
      <c r="F987" s="188"/>
      <c r="G987" s="188"/>
      <c r="H987" s="188"/>
      <c r="I987" s="188"/>
      <c r="J987" s="188"/>
      <c r="K987" s="188"/>
      <c r="L987" s="188"/>
      <c r="M987" s="188"/>
      <c r="N987" s="188"/>
      <c r="O987" s="188"/>
      <c r="P987" s="188"/>
      <c r="Q987" s="188"/>
      <c r="R987" s="188"/>
      <c r="S987" s="188"/>
      <c r="T987" s="188"/>
      <c r="U987" s="188"/>
      <c r="V987" s="188"/>
      <c r="W987" s="188"/>
      <c r="X987" s="188"/>
      <c r="Y987" s="188"/>
    </row>
    <row r="988" spans="1:25" ht="14.4" x14ac:dyDescent="0.3">
      <c r="A988" s="188"/>
      <c r="B988" s="188"/>
      <c r="C988" s="188"/>
      <c r="D988" s="188"/>
      <c r="E988" s="188"/>
      <c r="F988" s="188"/>
      <c r="G988" s="188"/>
      <c r="H988" s="188"/>
      <c r="I988" s="188"/>
      <c r="J988" s="188"/>
      <c r="K988" s="188"/>
      <c r="L988" s="188"/>
      <c r="M988" s="188"/>
      <c r="N988" s="188"/>
      <c r="O988" s="188"/>
      <c r="P988" s="188"/>
      <c r="Q988" s="188"/>
      <c r="R988" s="188"/>
      <c r="S988" s="188"/>
      <c r="T988" s="188"/>
      <c r="U988" s="188"/>
      <c r="V988" s="188"/>
      <c r="W988" s="188"/>
      <c r="X988" s="188"/>
      <c r="Y988" s="188"/>
    </row>
    <row r="989" spans="1:25" ht="14.4" x14ac:dyDescent="0.3">
      <c r="A989" s="188"/>
      <c r="B989" s="188"/>
      <c r="C989" s="188"/>
      <c r="D989" s="188"/>
      <c r="E989" s="188"/>
      <c r="F989" s="188"/>
      <c r="G989" s="188"/>
      <c r="H989" s="188"/>
      <c r="I989" s="188"/>
      <c r="J989" s="188"/>
      <c r="K989" s="188"/>
      <c r="L989" s="188"/>
      <c r="M989" s="188"/>
      <c r="N989" s="188"/>
      <c r="O989" s="188"/>
      <c r="P989" s="188"/>
      <c r="Q989" s="188"/>
      <c r="R989" s="188"/>
      <c r="S989" s="188"/>
      <c r="T989" s="188"/>
      <c r="U989" s="188"/>
      <c r="V989" s="188"/>
      <c r="W989" s="188"/>
      <c r="X989" s="188"/>
      <c r="Y989" s="188"/>
    </row>
    <row r="990" spans="1:25" ht="14.4" x14ac:dyDescent="0.3">
      <c r="A990" s="188"/>
      <c r="B990" s="188"/>
      <c r="C990" s="188"/>
      <c r="D990" s="188"/>
      <c r="E990" s="188"/>
      <c r="F990" s="188"/>
      <c r="G990" s="188"/>
      <c r="H990" s="188"/>
      <c r="I990" s="188"/>
      <c r="J990" s="188"/>
      <c r="K990" s="188"/>
      <c r="L990" s="188"/>
      <c r="M990" s="188"/>
      <c r="N990" s="188"/>
      <c r="O990" s="188"/>
      <c r="P990" s="188"/>
      <c r="Q990" s="188"/>
      <c r="R990" s="188"/>
      <c r="S990" s="188"/>
      <c r="T990" s="188"/>
      <c r="U990" s="188"/>
      <c r="V990" s="188"/>
      <c r="W990" s="188"/>
      <c r="X990" s="188"/>
      <c r="Y990" s="188"/>
    </row>
    <row r="991" spans="1:25" ht="14.4" x14ac:dyDescent="0.3">
      <c r="A991" s="188"/>
      <c r="B991" s="188"/>
      <c r="C991" s="188"/>
      <c r="D991" s="188"/>
      <c r="E991" s="188"/>
      <c r="F991" s="188"/>
      <c r="G991" s="188"/>
      <c r="H991" s="188"/>
      <c r="I991" s="188"/>
      <c r="J991" s="188"/>
      <c r="K991" s="188"/>
      <c r="L991" s="188"/>
      <c r="M991" s="188"/>
      <c r="N991" s="188"/>
      <c r="O991" s="188"/>
      <c r="P991" s="188"/>
      <c r="Q991" s="188"/>
      <c r="R991" s="188"/>
      <c r="S991" s="188"/>
      <c r="T991" s="188"/>
      <c r="U991" s="188"/>
      <c r="V991" s="188"/>
      <c r="W991" s="188"/>
      <c r="X991" s="188"/>
      <c r="Y991" s="188"/>
    </row>
    <row r="992" spans="1:25" ht="14.4" x14ac:dyDescent="0.3">
      <c r="A992" s="188"/>
      <c r="B992" s="188"/>
      <c r="C992" s="188"/>
      <c r="D992" s="188"/>
      <c r="E992" s="188"/>
      <c r="F992" s="188"/>
      <c r="G992" s="188"/>
      <c r="H992" s="188"/>
      <c r="I992" s="188"/>
      <c r="J992" s="188"/>
      <c r="K992" s="188"/>
      <c r="L992" s="188"/>
      <c r="M992" s="188"/>
      <c r="N992" s="188"/>
      <c r="O992" s="188"/>
      <c r="P992" s="188"/>
      <c r="Q992" s="188"/>
      <c r="R992" s="188"/>
      <c r="S992" s="188"/>
      <c r="T992" s="188"/>
      <c r="U992" s="188"/>
      <c r="V992" s="188"/>
      <c r="W992" s="188"/>
      <c r="X992" s="188"/>
      <c r="Y992" s="188"/>
    </row>
    <row r="993" spans="1:25" ht="14.4" x14ac:dyDescent="0.3">
      <c r="A993" s="188"/>
      <c r="B993" s="188"/>
      <c r="C993" s="188"/>
      <c r="D993" s="188"/>
      <c r="E993" s="188"/>
      <c r="F993" s="188"/>
      <c r="G993" s="188"/>
      <c r="H993" s="188"/>
      <c r="I993" s="188"/>
      <c r="J993" s="188"/>
      <c r="K993" s="188"/>
      <c r="L993" s="188"/>
      <c r="M993" s="188"/>
      <c r="N993" s="188"/>
      <c r="O993" s="188"/>
      <c r="P993" s="188"/>
      <c r="Q993" s="188"/>
      <c r="R993" s="188"/>
      <c r="S993" s="188"/>
      <c r="T993" s="188"/>
      <c r="U993" s="188"/>
      <c r="V993" s="188"/>
      <c r="W993" s="188"/>
      <c r="X993" s="188"/>
      <c r="Y993" s="188"/>
    </row>
    <row r="994" spans="1:25" ht="14.4" x14ac:dyDescent="0.3">
      <c r="A994" s="188"/>
      <c r="B994" s="188"/>
      <c r="C994" s="188"/>
      <c r="D994" s="188"/>
      <c r="E994" s="188"/>
      <c r="F994" s="188"/>
      <c r="G994" s="188"/>
      <c r="H994" s="188"/>
      <c r="I994" s="188"/>
      <c r="J994" s="188"/>
      <c r="K994" s="188"/>
      <c r="L994" s="188"/>
      <c r="M994" s="188"/>
      <c r="N994" s="188"/>
      <c r="O994" s="188"/>
      <c r="P994" s="188"/>
      <c r="Q994" s="188"/>
      <c r="R994" s="188"/>
      <c r="S994" s="188"/>
      <c r="T994" s="188"/>
      <c r="U994" s="188"/>
      <c r="V994" s="188"/>
      <c r="W994" s="188"/>
      <c r="X994" s="188"/>
      <c r="Y994" s="188"/>
    </row>
    <row r="995" spans="1:25" ht="14.4" x14ac:dyDescent="0.3">
      <c r="A995" s="188"/>
      <c r="B995" s="188"/>
      <c r="C995" s="188"/>
      <c r="D995" s="188"/>
      <c r="E995" s="188"/>
      <c r="F995" s="188"/>
      <c r="G995" s="188"/>
      <c r="H995" s="188"/>
      <c r="I995" s="188"/>
      <c r="J995" s="188"/>
      <c r="K995" s="188"/>
      <c r="L995" s="188"/>
      <c r="M995" s="188"/>
      <c r="N995" s="188"/>
      <c r="O995" s="188"/>
      <c r="P995" s="188"/>
      <c r="Q995" s="188"/>
      <c r="R995" s="188"/>
      <c r="S995" s="188"/>
      <c r="T995" s="188"/>
      <c r="U995" s="188"/>
      <c r="V995" s="188"/>
      <c r="W995" s="188"/>
      <c r="X995" s="188"/>
      <c r="Y995" s="188"/>
    </row>
    <row r="996" spans="1:25" ht="14.4" x14ac:dyDescent="0.3">
      <c r="A996" s="188"/>
      <c r="B996" s="188"/>
      <c r="C996" s="188"/>
      <c r="D996" s="188"/>
      <c r="E996" s="188"/>
      <c r="F996" s="188"/>
      <c r="G996" s="188"/>
      <c r="H996" s="188"/>
      <c r="I996" s="188"/>
      <c r="J996" s="188"/>
      <c r="K996" s="188"/>
      <c r="L996" s="188"/>
      <c r="M996" s="188"/>
      <c r="N996" s="188"/>
      <c r="O996" s="188"/>
      <c r="P996" s="188"/>
      <c r="Q996" s="188"/>
      <c r="R996" s="188"/>
      <c r="S996" s="188"/>
      <c r="T996" s="188"/>
      <c r="U996" s="188"/>
      <c r="V996" s="188"/>
      <c r="W996" s="188"/>
      <c r="X996" s="188"/>
      <c r="Y996" s="188"/>
    </row>
    <row r="997" spans="1:25" ht="14.4" x14ac:dyDescent="0.3">
      <c r="A997" s="188"/>
      <c r="B997" s="188"/>
      <c r="C997" s="188"/>
      <c r="D997" s="188"/>
      <c r="E997" s="188"/>
      <c r="F997" s="188"/>
      <c r="G997" s="188"/>
      <c r="H997" s="188"/>
      <c r="I997" s="188"/>
      <c r="J997" s="188"/>
      <c r="K997" s="188"/>
      <c r="L997" s="188"/>
      <c r="M997" s="188"/>
      <c r="N997" s="188"/>
      <c r="O997" s="188"/>
      <c r="P997" s="188"/>
      <c r="Q997" s="188"/>
      <c r="R997" s="188"/>
      <c r="S997" s="188"/>
      <c r="T997" s="188"/>
      <c r="U997" s="188"/>
      <c r="V997" s="188"/>
      <c r="W997" s="188"/>
      <c r="X997" s="188"/>
      <c r="Y997" s="188"/>
    </row>
    <row r="998" spans="1:25" ht="14.4" x14ac:dyDescent="0.3">
      <c r="A998" s="188"/>
      <c r="B998" s="188"/>
      <c r="C998" s="188"/>
      <c r="D998" s="188"/>
      <c r="E998" s="188"/>
      <c r="F998" s="188"/>
      <c r="G998" s="188"/>
      <c r="H998" s="188"/>
      <c r="I998" s="188"/>
      <c r="J998" s="188"/>
      <c r="K998" s="188"/>
      <c r="L998" s="188"/>
      <c r="M998" s="188"/>
      <c r="N998" s="188"/>
      <c r="O998" s="188"/>
      <c r="P998" s="188"/>
      <c r="Q998" s="188"/>
      <c r="R998" s="188"/>
      <c r="S998" s="188"/>
      <c r="T998" s="188"/>
      <c r="U998" s="188"/>
      <c r="V998" s="188"/>
      <c r="W998" s="188"/>
      <c r="X998" s="188"/>
      <c r="Y998" s="188"/>
    </row>
    <row r="999" spans="1:25" ht="14.4" x14ac:dyDescent="0.3">
      <c r="A999" s="188"/>
      <c r="B999" s="188"/>
      <c r="C999" s="188"/>
      <c r="D999" s="188"/>
      <c r="E999" s="188"/>
      <c r="F999" s="188"/>
      <c r="G999" s="188"/>
      <c r="H999" s="188"/>
      <c r="I999" s="188"/>
      <c r="J999" s="188"/>
      <c r="K999" s="188"/>
      <c r="L999" s="188"/>
      <c r="M999" s="188"/>
      <c r="N999" s="188"/>
      <c r="O999" s="188"/>
      <c r="P999" s="188"/>
      <c r="Q999" s="188"/>
      <c r="R999" s="188"/>
      <c r="S999" s="188"/>
      <c r="T999" s="188"/>
      <c r="U999" s="188"/>
      <c r="V999" s="188"/>
      <c r="W999" s="188"/>
      <c r="X999" s="188"/>
      <c r="Y999" s="188"/>
    </row>
    <row r="1000" spans="1:25" ht="14.4" x14ac:dyDescent="0.3">
      <c r="A1000" s="188"/>
      <c r="B1000" s="188"/>
      <c r="C1000" s="188"/>
      <c r="D1000" s="188"/>
      <c r="E1000" s="188"/>
      <c r="F1000" s="188"/>
      <c r="G1000" s="188"/>
      <c r="H1000" s="188"/>
      <c r="I1000" s="188"/>
      <c r="J1000" s="188"/>
      <c r="K1000" s="188"/>
      <c r="L1000" s="188"/>
      <c r="M1000" s="188"/>
      <c r="N1000" s="188"/>
      <c r="O1000" s="188"/>
      <c r="P1000" s="188"/>
      <c r="Q1000" s="188"/>
      <c r="R1000" s="188"/>
      <c r="S1000" s="188"/>
      <c r="T1000" s="188"/>
      <c r="U1000" s="188"/>
      <c r="V1000" s="188"/>
      <c r="W1000" s="188"/>
      <c r="X1000" s="188"/>
      <c r="Y1000" s="188"/>
    </row>
    <row r="1001" spans="1:25" ht="14.4" x14ac:dyDescent="0.3">
      <c r="A1001" s="188"/>
      <c r="B1001" s="188"/>
      <c r="C1001" s="188"/>
      <c r="D1001" s="188"/>
      <c r="E1001" s="188"/>
      <c r="F1001" s="188"/>
      <c r="G1001" s="188"/>
      <c r="H1001" s="188"/>
      <c r="I1001" s="188"/>
      <c r="J1001" s="188"/>
      <c r="K1001" s="188"/>
      <c r="L1001" s="188"/>
      <c r="M1001" s="188"/>
      <c r="N1001" s="188"/>
      <c r="O1001" s="188"/>
      <c r="P1001" s="188"/>
      <c r="Q1001" s="188"/>
      <c r="R1001" s="188"/>
      <c r="S1001" s="188"/>
      <c r="T1001" s="188"/>
      <c r="U1001" s="188"/>
      <c r="V1001" s="188"/>
      <c r="W1001" s="188"/>
      <c r="X1001" s="188"/>
      <c r="Y1001" s="188"/>
    </row>
    <row r="1002" spans="1:25" ht="14.4" x14ac:dyDescent="0.3">
      <c r="A1002" s="188"/>
      <c r="B1002" s="188"/>
      <c r="C1002" s="188"/>
      <c r="D1002" s="188"/>
      <c r="E1002" s="188"/>
      <c r="F1002" s="188"/>
      <c r="G1002" s="188"/>
      <c r="H1002" s="188"/>
      <c r="I1002" s="188"/>
      <c r="J1002" s="188"/>
      <c r="K1002" s="188"/>
      <c r="L1002" s="188"/>
      <c r="M1002" s="188"/>
      <c r="N1002" s="188"/>
      <c r="O1002" s="188"/>
      <c r="P1002" s="188"/>
      <c r="Q1002" s="188"/>
      <c r="R1002" s="188"/>
      <c r="S1002" s="188"/>
      <c r="T1002" s="188"/>
      <c r="U1002" s="188"/>
      <c r="V1002" s="188"/>
      <c r="W1002" s="188"/>
      <c r="X1002" s="188"/>
      <c r="Y1002" s="188"/>
    </row>
    <row r="1003" spans="1:25" ht="14.4" x14ac:dyDescent="0.3">
      <c r="A1003" s="188"/>
      <c r="B1003" s="188"/>
      <c r="C1003" s="188"/>
      <c r="D1003" s="188"/>
      <c r="E1003" s="188"/>
      <c r="F1003" s="188"/>
      <c r="G1003" s="188"/>
      <c r="H1003" s="188"/>
      <c r="I1003" s="188"/>
      <c r="J1003" s="188"/>
      <c r="K1003" s="188"/>
      <c r="L1003" s="188"/>
      <c r="M1003" s="188"/>
      <c r="N1003" s="188"/>
      <c r="O1003" s="188"/>
      <c r="P1003" s="188"/>
      <c r="Q1003" s="188"/>
      <c r="R1003" s="188"/>
      <c r="S1003" s="188"/>
      <c r="T1003" s="188"/>
      <c r="U1003" s="188"/>
      <c r="V1003" s="188"/>
      <c r="W1003" s="188"/>
      <c r="X1003" s="188"/>
      <c r="Y1003" s="188"/>
    </row>
    <row r="1004" spans="1:25" ht="14.4" x14ac:dyDescent="0.3">
      <c r="A1004" s="188"/>
      <c r="B1004" s="188"/>
      <c r="C1004" s="188"/>
      <c r="D1004" s="188"/>
      <c r="E1004" s="188"/>
      <c r="F1004" s="188"/>
      <c r="G1004" s="188"/>
      <c r="H1004" s="188"/>
      <c r="I1004" s="188"/>
      <c r="J1004" s="188"/>
      <c r="K1004" s="188"/>
      <c r="L1004" s="188"/>
      <c r="M1004" s="188"/>
      <c r="N1004" s="188"/>
      <c r="O1004" s="188"/>
      <c r="P1004" s="188"/>
      <c r="Q1004" s="188"/>
      <c r="R1004" s="188"/>
      <c r="S1004" s="188"/>
      <c r="T1004" s="188"/>
      <c r="U1004" s="188"/>
      <c r="V1004" s="188"/>
      <c r="W1004" s="188"/>
      <c r="X1004" s="188"/>
      <c r="Y1004" s="188"/>
    </row>
  </sheetData>
  <mergeCells count="57">
    <mergeCell ref="B8:E8"/>
    <mergeCell ref="A16:G16"/>
    <mergeCell ref="B18:D18"/>
    <mergeCell ref="B19:C19"/>
    <mergeCell ref="A21:E21"/>
    <mergeCell ref="A23:J23"/>
    <mergeCell ref="A25:D25"/>
    <mergeCell ref="B27:H27"/>
    <mergeCell ref="B28:E28"/>
    <mergeCell ref="B29:D29"/>
    <mergeCell ref="B30:E30"/>
    <mergeCell ref="B31:C31"/>
    <mergeCell ref="B32:E32"/>
    <mergeCell ref="B33:E33"/>
    <mergeCell ref="B34:E34"/>
    <mergeCell ref="B35:D35"/>
    <mergeCell ref="A37:L37"/>
    <mergeCell ref="B39:C39"/>
    <mergeCell ref="B41:D41"/>
    <mergeCell ref="B42:D42"/>
    <mergeCell ref="A45:I45"/>
    <mergeCell ref="B47:C47"/>
    <mergeCell ref="B49:D49"/>
    <mergeCell ref="A51:G51"/>
    <mergeCell ref="B53:F53"/>
    <mergeCell ref="B54:I54"/>
    <mergeCell ref="B55:D55"/>
    <mergeCell ref="A58:I58"/>
    <mergeCell ref="A59:I59"/>
    <mergeCell ref="A61:L61"/>
    <mergeCell ref="A62:L62"/>
    <mergeCell ref="A67:G67"/>
    <mergeCell ref="A69:C69"/>
    <mergeCell ref="B71:C71"/>
    <mergeCell ref="B72:F72"/>
    <mergeCell ref="B73:D73"/>
    <mergeCell ref="B74:F74"/>
    <mergeCell ref="B75:G75"/>
    <mergeCell ref="B76:D76"/>
    <mergeCell ref="B77:F77"/>
    <mergeCell ref="A79:F79"/>
    <mergeCell ref="B81:F81"/>
    <mergeCell ref="B91:E91"/>
    <mergeCell ref="B92:F92"/>
    <mergeCell ref="B93:D93"/>
    <mergeCell ref="B82:D82"/>
    <mergeCell ref="B83:F83"/>
    <mergeCell ref="B84:D84"/>
    <mergeCell ref="B85:I85"/>
    <mergeCell ref="B86:D86"/>
    <mergeCell ref="A88:E88"/>
    <mergeCell ref="B90:E90"/>
    <mergeCell ref="B94:C94"/>
    <mergeCell ref="A96:B96"/>
    <mergeCell ref="A98:L98"/>
    <mergeCell ref="A99:L99"/>
    <mergeCell ref="A100:G100"/>
  </mergeCells>
  <hyperlinks>
    <hyperlink ref="B8" r:id="rId1" xr:uid="{00000000-0004-0000-0B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58</vt:i4>
      </vt:variant>
    </vt:vector>
  </HeadingPairs>
  <TitlesOfParts>
    <vt:vector size="67" baseType="lpstr">
      <vt:lpstr>The idea</vt:lpstr>
      <vt:lpstr>How to use the index</vt:lpstr>
      <vt:lpstr>Bold &amp; Sharp Coaching Index</vt:lpstr>
      <vt:lpstr>Nuggets</vt:lpstr>
      <vt:lpstr>The 9 Learning Styles</vt:lpstr>
      <vt:lpstr>Navigating</vt:lpstr>
      <vt:lpstr> Tools to Coach</vt:lpstr>
      <vt:lpstr>Values &amp; Skills</vt:lpstr>
      <vt:lpstr>Sales Leader Framewok</vt:lpstr>
      <vt:lpstr>MarketingImpact</vt:lpstr>
      <vt:lpstr>MarketingImpact_CompanyImpact</vt:lpstr>
      <vt:lpstr>MarketingImpact_CompanyImpact_Activate</vt:lpstr>
      <vt:lpstr>MarketingImpact_CompanyImpact_Augment</vt:lpstr>
      <vt:lpstr>MarketingImpact_CompanyImpact_Score</vt:lpstr>
      <vt:lpstr>MarketingImpact_MarketCustomersImpact</vt:lpstr>
      <vt:lpstr>MarketingImpact_MarketCustomersImpact_Attract</vt:lpstr>
      <vt:lpstr>MarketingImpact_MarketCustomersImpact_Connect</vt:lpstr>
      <vt:lpstr>MarketingImpact_MarketCustomersImpact_Enhance</vt:lpstr>
      <vt:lpstr>MarketingImpact_MarketCustomersImpact_Score</vt:lpstr>
      <vt:lpstr>MarketingImpact_Score</vt:lpstr>
      <vt:lpstr>NamedRange1</vt:lpstr>
      <vt:lpstr>Q_TurningSales</vt:lpstr>
      <vt:lpstr>Q_TurningSales_Engage</vt:lpstr>
      <vt:lpstr>Q_TurningSales_Engage_Efficiency</vt:lpstr>
      <vt:lpstr>Q_TurningSales_Engage_Knowledge</vt:lpstr>
      <vt:lpstr>Q_TurningSales_Excell</vt:lpstr>
      <vt:lpstr>Q_TurningSales_Excell_Alignment</vt:lpstr>
      <vt:lpstr>Q_TurningSales_Excell_Learning</vt:lpstr>
      <vt:lpstr>Q_TurningSales_Excell_Performance</vt:lpstr>
      <vt:lpstr>Q_TurningSales_Execute_</vt:lpstr>
      <vt:lpstr>Q_TurningSales_Execute_Effectiveness</vt:lpstr>
      <vt:lpstr>Q_TurningSales_Execute_Efficiency</vt:lpstr>
      <vt:lpstr>Q_TurningSales_Execute_Process</vt:lpstr>
      <vt:lpstr>RemovingFrictions</vt:lpstr>
      <vt:lpstr>RemovingFrictions_CustomerSuccess</vt:lpstr>
      <vt:lpstr>RemovingFrictions_Delight</vt:lpstr>
      <vt:lpstr>RemovingFrictions_Delight_Score</vt:lpstr>
      <vt:lpstr>RemovingFrictions_Deliver</vt:lpstr>
      <vt:lpstr>RemovingFrictions_Deliver_ProfessionalServices</vt:lpstr>
      <vt:lpstr>RemovingFrictions_Deliver_Score</vt:lpstr>
      <vt:lpstr>RemovingFrictions_Entice</vt:lpstr>
      <vt:lpstr>RemovingFrictions_Entice_Presales</vt:lpstr>
      <vt:lpstr>RemovingFrictions_Entice_Score</vt:lpstr>
      <vt:lpstr>RemovingFrictions_Excite</vt:lpstr>
      <vt:lpstr>RemovingFrictions_Excite_Marketing</vt:lpstr>
      <vt:lpstr>RemovingFrictions_Excite_Score</vt:lpstr>
      <vt:lpstr>RemovingFrictions_PartnerNetwork</vt:lpstr>
      <vt:lpstr>RemovingFrictions_Score</vt:lpstr>
      <vt:lpstr>RemovingFrictions_Upgrade</vt:lpstr>
      <vt:lpstr>RemovingFrictions_Upgrade_Score</vt:lpstr>
      <vt:lpstr>TurningSales</vt:lpstr>
      <vt:lpstr>TurningSales_Engage</vt:lpstr>
      <vt:lpstr>TurningSales_Engage_Effectiveness</vt:lpstr>
      <vt:lpstr>TurningSales_Engage_Efficiency</vt:lpstr>
      <vt:lpstr>TurningSales_Engage_Knowledge</vt:lpstr>
      <vt:lpstr>TurningSales_Engage_Score</vt:lpstr>
      <vt:lpstr>TurningSales_Excell</vt:lpstr>
      <vt:lpstr>TurningSales_Excell_Alignment</vt:lpstr>
      <vt:lpstr>TurningSales_Excell_Learning</vt:lpstr>
      <vt:lpstr>TurningSales_Excell_Performance</vt:lpstr>
      <vt:lpstr>TurningSales_Excell_Score</vt:lpstr>
      <vt:lpstr>TurningSales_Execute</vt:lpstr>
      <vt:lpstr>TurningSales_Execute_Effectiveness</vt:lpstr>
      <vt:lpstr>TurningSales_Execute_Efficiency</vt:lpstr>
      <vt:lpstr>TurningSales_Execute_Process</vt:lpstr>
      <vt:lpstr>TurningSales_Execute_Score</vt:lpstr>
      <vt:lpstr>TurningSales_Score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Bruno Sireyjol</cp:lastModifiedBy>
  <cp:revision/>
  <dcterms:created xsi:type="dcterms:W3CDTF">2024-07-22T18:01:51Z</dcterms:created>
  <dcterms:modified xsi:type="dcterms:W3CDTF">2024-07-30T14:00:41Z</dcterms:modified>
  <cp:category/>
  <cp:contentStatus/>
</cp:coreProperties>
</file>